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县属企业年度薪酬信息披露" sheetId="1" r:id="rId1"/>
    <sheet name="附件2薪酬分配情况" sheetId="2" r:id="rId2"/>
    <sheet name="附件3福利性收入情况" sheetId="3" r:id="rId3"/>
  </sheets>
  <definedNames>
    <definedName name="_xlnm.Print_Area" localSheetId="0">'附件1县属企业年度薪酬信息披露'!$A$1:$L$16</definedName>
    <definedName name="_xlnm.Print_Area" localSheetId="1">'附件2薪酬分配情况'!$A$1:$N$21</definedName>
    <definedName name="_xlnm.Print_Area" localSheetId="2">'附件3福利性收入情况'!$A$1:$S$20</definedName>
  </definedNames>
  <calcPr fullCalcOnLoad="1"/>
</workbook>
</file>

<file path=xl/sharedStrings.xml><?xml version="1.0" encoding="utf-8"?>
<sst xmlns="http://schemas.openxmlformats.org/spreadsheetml/2006/main" count="200" uniqueCount="89">
  <si>
    <t>附件2</t>
  </si>
  <si>
    <t xml:space="preserve"> 罗山县发投公司及其子公司负责人员2021年度薪酬情况表</t>
  </si>
  <si>
    <t>姓名</t>
  </si>
  <si>
    <t>职务</t>
  </si>
  <si>
    <t>任职起止时间</t>
  </si>
  <si>
    <t>2021年度应获得的税前报酬情况（单位：万元）</t>
  </si>
  <si>
    <r>
      <t>是否在股</t>
    </r>
    <r>
      <rPr>
        <sz val="12"/>
        <rFont val="宋体"/>
        <family val="0"/>
      </rPr>
      <t>东单</t>
    </r>
    <r>
      <rPr>
        <sz val="12"/>
        <rFont val="仿宋_GB2312"/>
        <family val="3"/>
      </rPr>
      <t>位或其他</t>
    </r>
    <r>
      <rPr>
        <sz val="12"/>
        <rFont val="宋体"/>
        <family val="0"/>
      </rPr>
      <t>关联</t>
    </r>
    <r>
      <rPr>
        <sz val="12"/>
        <rFont val="仿宋_GB2312"/>
        <family val="3"/>
      </rPr>
      <t>方</t>
    </r>
    <r>
      <rPr>
        <sz val="12"/>
        <rFont val="宋体"/>
        <family val="0"/>
      </rPr>
      <t>领</t>
    </r>
    <r>
      <rPr>
        <sz val="12"/>
        <rFont val="仿宋_GB2312"/>
        <family val="3"/>
      </rPr>
      <t>取 薪酬       （是/否）</t>
    </r>
  </si>
  <si>
    <r>
      <t>在</t>
    </r>
    <r>
      <rPr>
        <sz val="12"/>
        <rFont val="宋体"/>
        <family val="0"/>
      </rPr>
      <t>关联</t>
    </r>
    <r>
      <rPr>
        <sz val="12"/>
        <rFont val="仿宋_GB2312"/>
        <family val="3"/>
      </rPr>
      <t>方</t>
    </r>
    <r>
      <rPr>
        <sz val="12"/>
        <rFont val="宋体"/>
        <family val="0"/>
      </rPr>
      <t>领</t>
    </r>
    <r>
      <rPr>
        <sz val="12"/>
        <rFont val="仿宋_GB2312"/>
        <family val="3"/>
      </rPr>
      <t>取的</t>
    </r>
    <r>
      <rPr>
        <sz val="12"/>
        <rFont val="宋体"/>
        <family val="0"/>
      </rPr>
      <t>税</t>
    </r>
    <r>
      <rPr>
        <sz val="12"/>
        <rFont val="仿宋_GB2312"/>
        <family val="3"/>
      </rPr>
      <t>前薪酬</t>
    </r>
    <r>
      <rPr>
        <sz val="12"/>
        <rFont val="宋体"/>
        <family val="0"/>
      </rPr>
      <t>总额</t>
    </r>
    <r>
      <rPr>
        <sz val="12"/>
        <rFont val="仿宋_GB2312"/>
        <family val="3"/>
      </rPr>
      <t xml:space="preserve">         </t>
    </r>
    <r>
      <rPr>
        <sz val="12"/>
        <rFont val="宋体"/>
        <family val="0"/>
      </rPr>
      <t>（万元）</t>
    </r>
  </si>
  <si>
    <t>备注</t>
  </si>
  <si>
    <r>
      <t>基本薪酬 （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）</t>
    </r>
  </si>
  <si>
    <t>绩效年薪（2）</t>
  </si>
  <si>
    <t>任期激励薪酬（3）</t>
  </si>
  <si>
    <t>社会保险、企业年金、医疗保险及住房公积金的单位缴存部分（4）</t>
  </si>
  <si>
    <r>
      <t>其他</t>
    </r>
    <r>
      <rPr>
        <sz val="12"/>
        <rFont val="宋体"/>
        <family val="0"/>
      </rPr>
      <t>货币</t>
    </r>
    <r>
      <rPr>
        <sz val="12"/>
        <rFont val="仿宋_GB2312"/>
        <family val="3"/>
      </rPr>
      <t>性收入（注明具体</t>
    </r>
    <r>
      <rPr>
        <sz val="12"/>
        <rFont val="宋体"/>
        <family val="0"/>
      </rPr>
      <t>项</t>
    </r>
    <r>
      <rPr>
        <sz val="12"/>
        <rFont val="仿宋_GB2312"/>
        <family val="3"/>
      </rPr>
      <t>目</t>
    </r>
    <r>
      <rPr>
        <sz val="12"/>
        <rFont val="宋体"/>
        <family val="0"/>
      </rPr>
      <t>并</t>
    </r>
    <r>
      <rPr>
        <sz val="12"/>
        <rFont val="仿宋_GB2312"/>
        <family val="3"/>
      </rPr>
      <t>分列）</t>
    </r>
    <r>
      <rPr>
        <sz val="12"/>
        <rFont val="宋体"/>
        <family val="0"/>
      </rPr>
      <t>（</t>
    </r>
    <r>
      <rPr>
        <sz val="12"/>
        <rFont val="仿宋_GB2312"/>
        <family val="3"/>
      </rPr>
      <t>5</t>
    </r>
    <r>
      <rPr>
        <sz val="12"/>
        <rFont val="宋体"/>
        <family val="0"/>
      </rPr>
      <t>）</t>
    </r>
  </si>
  <si>
    <r>
      <t>合</t>
    </r>
    <r>
      <rPr>
        <sz val="12"/>
        <rFont val="宋体"/>
        <family val="0"/>
      </rPr>
      <t>计</t>
    </r>
    <r>
      <rPr>
        <sz val="12"/>
        <rFont val="仿宋_GB2312"/>
        <family val="3"/>
      </rPr>
      <t xml:space="preserve">               </t>
    </r>
    <r>
      <rPr>
        <sz val="12"/>
        <rFont val="宋体"/>
        <family val="0"/>
      </rPr>
      <t>（</t>
    </r>
    <r>
      <rPr>
        <sz val="12"/>
        <rFont val="仿宋_GB2312"/>
        <family val="3"/>
      </rPr>
      <t>6</t>
    </r>
    <r>
      <rPr>
        <sz val="12"/>
        <rFont val="宋体"/>
        <family val="0"/>
      </rPr>
      <t>）=（1）+（2）+（3）</t>
    </r>
    <r>
      <rPr>
        <sz val="12"/>
        <rFont val="仿宋_GB2312"/>
        <family val="3"/>
      </rPr>
      <t>+（4）+（5）</t>
    </r>
  </si>
  <si>
    <t>刘冰</t>
  </si>
  <si>
    <t>董事长兼总经理</t>
  </si>
  <si>
    <t>2019.4.21-2021.12.31</t>
  </si>
  <si>
    <t>否</t>
  </si>
  <si>
    <t>吴金题</t>
  </si>
  <si>
    <t>副总经理</t>
  </si>
  <si>
    <t>段志炎</t>
  </si>
  <si>
    <t>监事长</t>
  </si>
  <si>
    <t>魏俊</t>
  </si>
  <si>
    <t>董事长</t>
  </si>
  <si>
    <t>2020.7.1-2021.12.31</t>
  </si>
  <si>
    <t>段志伟</t>
  </si>
  <si>
    <t>2019.12.14-2021.12.31</t>
  </si>
  <si>
    <t>丁承志</t>
  </si>
  <si>
    <t>2020.12.12-2021.12.31</t>
  </si>
  <si>
    <t>工资关系未转</t>
  </si>
  <si>
    <t>包怀柱</t>
  </si>
  <si>
    <t>鲁勇</t>
  </si>
  <si>
    <t>2020.9.22-2021.12.5</t>
  </si>
  <si>
    <t>工资由原单位发放</t>
  </si>
  <si>
    <t>张晓翔</t>
  </si>
  <si>
    <t>2020.10-2021.12.5</t>
  </si>
  <si>
    <t>李发昌</t>
  </si>
  <si>
    <t>2021.6-2021.12.31</t>
  </si>
  <si>
    <t>陈松星</t>
  </si>
  <si>
    <t>2020.1-2021.12.5</t>
  </si>
  <si>
    <r>
      <t>负责</t>
    </r>
    <r>
      <rPr>
        <sz val="12"/>
        <rFont val="仿宋_GB2312"/>
        <family val="3"/>
      </rPr>
      <t>人：魏俊</t>
    </r>
    <r>
      <rPr>
        <sz val="12"/>
        <rFont val="宋体"/>
        <family val="0"/>
      </rPr>
      <t xml:space="preserve">    </t>
    </r>
    <r>
      <rPr>
        <sz val="12"/>
        <rFont val="仿宋_GB2312"/>
        <family val="3"/>
      </rPr>
      <t xml:space="preserve">                                   </t>
    </r>
    <r>
      <rPr>
        <sz val="12"/>
        <rFont val="宋体"/>
        <family val="0"/>
      </rPr>
      <t>填报</t>
    </r>
    <r>
      <rPr>
        <sz val="12"/>
        <rFont val="仿宋_GB2312"/>
        <family val="3"/>
      </rPr>
      <t xml:space="preserve">人： 皮双勤                        </t>
    </r>
    <r>
      <rPr>
        <sz val="12"/>
        <rFont val="宋体"/>
        <family val="0"/>
      </rPr>
      <t>联</t>
    </r>
    <r>
      <rPr>
        <sz val="12"/>
        <rFont val="仿宋_GB2312"/>
        <family val="3"/>
      </rPr>
      <t>系</t>
    </r>
    <r>
      <rPr>
        <sz val="12"/>
        <rFont val="宋体"/>
        <family val="0"/>
      </rPr>
      <t>电话</t>
    </r>
    <r>
      <rPr>
        <sz val="12"/>
        <rFont val="仿宋_GB2312"/>
        <family val="3"/>
      </rPr>
      <t>：    13514494376                                 年</t>
    </r>
    <r>
      <rPr>
        <sz val="12"/>
        <rFont val="宋体"/>
        <family val="0"/>
      </rPr>
      <t xml:space="preserve">   </t>
    </r>
    <r>
      <rPr>
        <sz val="12"/>
        <rFont val="仿宋_GB2312"/>
        <family val="3"/>
      </rPr>
      <t>月</t>
    </r>
    <r>
      <rPr>
        <sz val="12"/>
        <rFont val="宋体"/>
        <family val="0"/>
      </rPr>
      <t xml:space="preserve">  </t>
    </r>
    <r>
      <rPr>
        <sz val="12"/>
        <rFont val="仿宋_GB2312"/>
        <family val="3"/>
      </rPr>
      <t xml:space="preserve">日 </t>
    </r>
  </si>
  <si>
    <t xml:space="preserve"> </t>
  </si>
  <si>
    <t>附件3</t>
  </si>
  <si>
    <t xml:space="preserve">                                                                           罗山县发投公司及其子公司负责人员2021年度薪酬分配情况表                                                                          </t>
  </si>
  <si>
    <t>企业名称</t>
  </si>
  <si>
    <t>负责人姓名</t>
  </si>
  <si>
    <t>负责人职务</t>
  </si>
  <si>
    <r>
      <t>任命</t>
    </r>
    <r>
      <rPr>
        <sz val="12"/>
        <rFont val="宋体"/>
        <family val="0"/>
      </rPr>
      <t>机构</t>
    </r>
  </si>
  <si>
    <t>2021年度企业负责人薪酬收入项目</t>
  </si>
  <si>
    <t>2021年度企业负责人薪酬合计</t>
  </si>
  <si>
    <t>基本年薪</t>
  </si>
  <si>
    <t>绩效年薪</t>
  </si>
  <si>
    <t>任期激励收入</t>
  </si>
  <si>
    <t>其他按国家和省规定领取的收入</t>
  </si>
  <si>
    <t>金额</t>
  </si>
  <si>
    <t>计发基数</t>
  </si>
  <si>
    <t>应发金额</t>
  </si>
  <si>
    <t>业绩考评系数</t>
  </si>
  <si>
    <t>与上年同比增减幅度（%）</t>
  </si>
  <si>
    <t>罗山县发展投资有限责任公司</t>
  </si>
  <si>
    <t>县政府</t>
  </si>
  <si>
    <t>2020年工资12万，绩效12.87万</t>
  </si>
  <si>
    <t>2020年工资8万，绩效8.58万</t>
  </si>
  <si>
    <t>罗山县交运发展有限公司</t>
  </si>
  <si>
    <t>2020年7月就职交运公司，2020年工资、绩效只发放半年</t>
  </si>
  <si>
    <t>2020年12月12就职交运公司，工资未从交运发放，发放绩效3843元</t>
  </si>
  <si>
    <t>罗山县宝元资产管理有限公司</t>
  </si>
  <si>
    <t>2020年9月20日入职，工资是原单位发放，应发放绩效2.64万，应本人要求实际未发放</t>
  </si>
  <si>
    <t>2020年12月12日入职，工资未从园区运营公司发放，发放绩效3378元</t>
  </si>
  <si>
    <t>2020年无薪酬，2021年实际工作7个月，基本工资3.9083万，绩效工资3.7707万</t>
  </si>
  <si>
    <t>2020年工资6.7万，绩效工资5.44万</t>
  </si>
  <si>
    <r>
      <t>负责</t>
    </r>
    <r>
      <rPr>
        <sz val="12"/>
        <rFont val="仿宋_GB2312"/>
        <family val="3"/>
      </rPr>
      <t xml:space="preserve">人：魏俊                                     </t>
    </r>
    <r>
      <rPr>
        <sz val="12"/>
        <rFont val="宋体"/>
        <family val="0"/>
      </rPr>
      <t>填报</t>
    </r>
    <r>
      <rPr>
        <sz val="12"/>
        <rFont val="仿宋_GB2312"/>
        <family val="3"/>
      </rPr>
      <t xml:space="preserve">人： 皮双勤                          </t>
    </r>
    <r>
      <rPr>
        <sz val="12"/>
        <rFont val="宋体"/>
        <family val="0"/>
      </rPr>
      <t>联</t>
    </r>
    <r>
      <rPr>
        <sz val="12"/>
        <rFont val="仿宋_GB2312"/>
        <family val="3"/>
      </rPr>
      <t>系</t>
    </r>
    <r>
      <rPr>
        <sz val="12"/>
        <rFont val="宋体"/>
        <family val="0"/>
      </rPr>
      <t>电话</t>
    </r>
    <r>
      <rPr>
        <sz val="12"/>
        <rFont val="仿宋_GB2312"/>
        <family val="3"/>
      </rPr>
      <t>： 13514494376                                  年</t>
    </r>
    <r>
      <rPr>
        <sz val="12"/>
        <rFont val="宋体"/>
        <family val="0"/>
      </rPr>
      <t xml:space="preserve">  </t>
    </r>
    <r>
      <rPr>
        <sz val="12"/>
        <rFont val="仿宋_GB2312"/>
        <family val="3"/>
      </rPr>
      <t>月</t>
    </r>
    <r>
      <rPr>
        <sz val="12"/>
        <rFont val="宋体"/>
        <family val="0"/>
      </rPr>
      <t xml:space="preserve">  </t>
    </r>
    <r>
      <rPr>
        <sz val="12"/>
        <rFont val="仿宋_GB2312"/>
        <family val="3"/>
      </rPr>
      <t xml:space="preserve">日 </t>
    </r>
  </si>
  <si>
    <t>附件4</t>
  </si>
  <si>
    <t>罗山县发投公司及其子公司负责人员2021年度福利性待遇收入情况表</t>
  </si>
  <si>
    <t>薪酬审核部门 （盖章）：</t>
  </si>
  <si>
    <t>单位：万元</t>
  </si>
  <si>
    <t>任命机构</t>
  </si>
  <si>
    <t>企业年金</t>
  </si>
  <si>
    <t>补充医疗保险</t>
  </si>
  <si>
    <t>住房公积金</t>
  </si>
  <si>
    <t>基本养老保险</t>
  </si>
  <si>
    <t>基本医疗保险</t>
  </si>
  <si>
    <t>其他福利性收入</t>
  </si>
  <si>
    <t>单位缴存金额</t>
  </si>
  <si>
    <t>缴存基数</t>
  </si>
  <si>
    <t>单位缴存比例</t>
  </si>
  <si>
    <t>%</t>
  </si>
  <si>
    <r>
      <t>负责</t>
    </r>
    <r>
      <rPr>
        <sz val="12"/>
        <rFont val="仿宋_GB2312"/>
        <family val="3"/>
      </rPr>
      <t xml:space="preserve">人：魏俊                             </t>
    </r>
    <r>
      <rPr>
        <sz val="12"/>
        <rFont val="宋体"/>
        <family val="0"/>
      </rPr>
      <t>填报</t>
    </r>
    <r>
      <rPr>
        <sz val="12"/>
        <rFont val="仿宋_GB2312"/>
        <family val="3"/>
      </rPr>
      <t xml:space="preserve">人： 皮双勤                                 </t>
    </r>
    <r>
      <rPr>
        <sz val="12"/>
        <rFont val="宋体"/>
        <family val="0"/>
      </rPr>
      <t>联</t>
    </r>
    <r>
      <rPr>
        <sz val="12"/>
        <rFont val="仿宋_GB2312"/>
        <family val="3"/>
      </rPr>
      <t>系</t>
    </r>
    <r>
      <rPr>
        <sz val="12"/>
        <rFont val="宋体"/>
        <family val="0"/>
      </rPr>
      <t>电话</t>
    </r>
    <r>
      <rPr>
        <sz val="12"/>
        <rFont val="仿宋_GB2312"/>
        <family val="3"/>
      </rPr>
      <t>： 13514494376                                                      年</t>
    </r>
    <r>
      <rPr>
        <sz val="12"/>
        <rFont val="宋体"/>
        <family val="0"/>
      </rPr>
      <t xml:space="preserve">     </t>
    </r>
    <r>
      <rPr>
        <sz val="12"/>
        <rFont val="仿宋_GB2312"/>
        <family val="3"/>
      </rPr>
      <t>月</t>
    </r>
    <r>
      <rPr>
        <sz val="12"/>
        <rFont val="宋体"/>
        <family val="0"/>
      </rPr>
      <t xml:space="preserve">   </t>
    </r>
    <r>
      <rPr>
        <sz val="12"/>
        <rFont val="仿宋_GB2312"/>
        <family val="3"/>
      </rPr>
      <t xml:space="preserve">日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</si>
</sst>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_ * #,##0.0000_ ;_ * \-#,##0.0000_ ;_ * &quot;-&quot;????_ ;_ @_ 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b/>
      <sz val="22"/>
      <name val="华文宋体"/>
      <family val="3"/>
    </font>
    <font>
      <sz val="10.5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9" fontId="5" fillId="0" borderId="9" xfId="25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9" fontId="5" fillId="0" borderId="9" xfId="25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10" fontId="5" fillId="0" borderId="9" xfId="25" applyNumberFormat="1" applyFont="1" applyFill="1" applyBorder="1" applyAlignment="1">
      <alignment horizontal="center" vertical="center" wrapText="1"/>
    </xf>
    <xf numFmtId="10" fontId="5" fillId="0" borderId="9" xfId="25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10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2" fillId="0" borderId="9" xfId="0" applyNumberFormat="1" applyFont="1" applyBorder="1" applyAlignment="1">
      <alignment horizontal="center" vertical="center" wrapText="1"/>
    </xf>
    <xf numFmtId="10" fontId="52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38" fillId="0" borderId="1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3">
      <selection activeCell="D12" sqref="D12"/>
    </sheetView>
  </sheetViews>
  <sheetFormatPr defaultColWidth="9.00390625" defaultRowHeight="14.25"/>
  <cols>
    <col min="1" max="1" width="11.75390625" style="0" customWidth="1"/>
    <col min="2" max="2" width="10.50390625" style="0" customWidth="1"/>
    <col min="3" max="3" width="12.625" style="0" customWidth="1"/>
    <col min="4" max="4" width="11.75390625" style="0" customWidth="1"/>
    <col min="5" max="5" width="12.375" style="1" customWidth="1"/>
    <col min="6" max="6" width="14.75390625" style="0" customWidth="1"/>
    <col min="7" max="7" width="11.125" style="0" customWidth="1"/>
    <col min="8" max="8" width="11.25390625" style="0" customWidth="1"/>
    <col min="9" max="9" width="18.125" style="0" customWidth="1"/>
    <col min="10" max="10" width="13.875" style="0" customWidth="1"/>
    <col min="11" max="11" width="12.00390625" style="0" customWidth="1"/>
    <col min="12" max="12" width="21.375" style="0" customWidth="1"/>
  </cols>
  <sheetData>
    <row r="1" spans="1:12" ht="2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7">
      <c r="A2" s="80" t="s">
        <v>1</v>
      </c>
      <c r="B2" s="80"/>
      <c r="C2" s="80"/>
      <c r="D2" s="80"/>
      <c r="E2" s="81"/>
      <c r="F2" s="80"/>
      <c r="G2" s="80"/>
      <c r="H2" s="80"/>
      <c r="I2" s="80"/>
      <c r="J2" s="80"/>
      <c r="K2" s="80"/>
      <c r="L2" s="80"/>
    </row>
    <row r="3" spans="1:12" ht="34.5" customHeight="1">
      <c r="A3" s="43" t="s">
        <v>2</v>
      </c>
      <c r="B3" s="43" t="s">
        <v>3</v>
      </c>
      <c r="C3" s="43" t="s">
        <v>4</v>
      </c>
      <c r="D3" s="45" t="s">
        <v>5</v>
      </c>
      <c r="E3" s="82"/>
      <c r="F3" s="46"/>
      <c r="G3" s="46"/>
      <c r="H3" s="46"/>
      <c r="I3" s="44"/>
      <c r="J3" s="43" t="s">
        <v>6</v>
      </c>
      <c r="K3" s="43" t="s">
        <v>7</v>
      </c>
      <c r="L3" s="85" t="s">
        <v>8</v>
      </c>
    </row>
    <row r="4" spans="1:12" ht="91.5" customHeight="1">
      <c r="A4" s="43"/>
      <c r="B4" s="43"/>
      <c r="C4" s="43"/>
      <c r="D4" s="43" t="s">
        <v>9</v>
      </c>
      <c r="E4" s="51" t="s">
        <v>10</v>
      </c>
      <c r="F4" s="43" t="s">
        <v>11</v>
      </c>
      <c r="G4" s="43" t="s">
        <v>12</v>
      </c>
      <c r="H4" s="43" t="s">
        <v>13</v>
      </c>
      <c r="I4" s="43" t="s">
        <v>14</v>
      </c>
      <c r="J4" s="43"/>
      <c r="K4" s="43"/>
      <c r="L4" s="86"/>
    </row>
    <row r="5" spans="1:12" ht="39" customHeight="1">
      <c r="A5" s="11" t="s">
        <v>15</v>
      </c>
      <c r="B5" s="11" t="s">
        <v>16</v>
      </c>
      <c r="C5" s="43" t="s">
        <v>17</v>
      </c>
      <c r="D5" s="51">
        <v>12</v>
      </c>
      <c r="E5" s="18">
        <v>12.2696</v>
      </c>
      <c r="F5" s="52">
        <v>0</v>
      </c>
      <c r="G5" s="52">
        <v>4.38</v>
      </c>
      <c r="H5" s="52">
        <v>0</v>
      </c>
      <c r="I5" s="43">
        <f aca="true" t="shared" si="0" ref="I5:I15">D5+E5+F5+G5+H5</f>
        <v>28.6496</v>
      </c>
      <c r="J5" s="43" t="s">
        <v>18</v>
      </c>
      <c r="K5" s="52">
        <v>0</v>
      </c>
      <c r="L5" s="87"/>
    </row>
    <row r="6" spans="1:12" ht="39" customHeight="1">
      <c r="A6" s="11" t="s">
        <v>19</v>
      </c>
      <c r="B6" s="11" t="s">
        <v>20</v>
      </c>
      <c r="C6" s="43" t="s">
        <v>17</v>
      </c>
      <c r="D6" s="51">
        <v>8</v>
      </c>
      <c r="E6" s="18">
        <v>8.1797</v>
      </c>
      <c r="F6" s="52">
        <v>0</v>
      </c>
      <c r="G6" s="52">
        <v>2.92</v>
      </c>
      <c r="H6" s="52">
        <v>0</v>
      </c>
      <c r="I6" s="43">
        <f t="shared" si="0"/>
        <v>19.0997</v>
      </c>
      <c r="J6" s="43" t="s">
        <v>18</v>
      </c>
      <c r="K6" s="52">
        <v>0</v>
      </c>
      <c r="L6" s="87"/>
    </row>
    <row r="7" spans="1:12" ht="39" customHeight="1">
      <c r="A7" s="11" t="s">
        <v>21</v>
      </c>
      <c r="B7" s="11" t="s">
        <v>22</v>
      </c>
      <c r="C7" s="43" t="s">
        <v>17</v>
      </c>
      <c r="D7" s="51">
        <v>8</v>
      </c>
      <c r="E7" s="18">
        <v>8.1797</v>
      </c>
      <c r="F7" s="52">
        <v>0</v>
      </c>
      <c r="G7" s="52">
        <v>2.92</v>
      </c>
      <c r="H7" s="52">
        <v>0</v>
      </c>
      <c r="I7" s="43">
        <f t="shared" si="0"/>
        <v>19.0997</v>
      </c>
      <c r="J7" s="43" t="s">
        <v>18</v>
      </c>
      <c r="K7" s="52">
        <v>0</v>
      </c>
      <c r="L7" s="87"/>
    </row>
    <row r="8" spans="1:12" s="78" customFormat="1" ht="39" customHeight="1">
      <c r="A8" s="11" t="s">
        <v>23</v>
      </c>
      <c r="B8" s="11" t="s">
        <v>24</v>
      </c>
      <c r="C8" s="18" t="s">
        <v>25</v>
      </c>
      <c r="D8" s="18">
        <v>10</v>
      </c>
      <c r="E8" s="18">
        <v>10.2547</v>
      </c>
      <c r="F8" s="52">
        <v>0</v>
      </c>
      <c r="G8" s="52">
        <v>3.649908</v>
      </c>
      <c r="H8" s="52">
        <v>0</v>
      </c>
      <c r="I8" s="43">
        <f t="shared" si="0"/>
        <v>23.904608</v>
      </c>
      <c r="J8" s="18" t="s">
        <v>18</v>
      </c>
      <c r="K8" s="52">
        <v>0</v>
      </c>
      <c r="L8" s="88"/>
    </row>
    <row r="9" spans="1:12" s="78" customFormat="1" ht="39" customHeight="1">
      <c r="A9" s="11" t="s">
        <v>26</v>
      </c>
      <c r="B9" s="11" t="s">
        <v>20</v>
      </c>
      <c r="C9" s="18" t="s">
        <v>27</v>
      </c>
      <c r="D9" s="18">
        <v>6.7</v>
      </c>
      <c r="E9" s="18">
        <v>6.8628</v>
      </c>
      <c r="F9" s="52">
        <v>0</v>
      </c>
      <c r="G9" s="52">
        <v>2.580864</v>
      </c>
      <c r="H9" s="52">
        <v>0</v>
      </c>
      <c r="I9" s="43">
        <f t="shared" si="0"/>
        <v>16.143664</v>
      </c>
      <c r="J9" s="18" t="s">
        <v>18</v>
      </c>
      <c r="K9" s="52">
        <v>0</v>
      </c>
      <c r="L9" s="89"/>
    </row>
    <row r="10" spans="1:12" s="78" customFormat="1" ht="39" customHeight="1">
      <c r="A10" s="11" t="s">
        <v>28</v>
      </c>
      <c r="B10" s="11" t="s">
        <v>20</v>
      </c>
      <c r="C10" s="18" t="s">
        <v>29</v>
      </c>
      <c r="D10" s="51">
        <v>0</v>
      </c>
      <c r="E10" s="18">
        <v>6.8628</v>
      </c>
      <c r="F10" s="52">
        <v>0</v>
      </c>
      <c r="G10" s="52">
        <v>0</v>
      </c>
      <c r="H10" s="52">
        <v>0</v>
      </c>
      <c r="I10" s="43">
        <f t="shared" si="0"/>
        <v>6.8628</v>
      </c>
      <c r="J10" s="18" t="s">
        <v>18</v>
      </c>
      <c r="K10" s="52">
        <v>0</v>
      </c>
      <c r="L10" s="88" t="s">
        <v>30</v>
      </c>
    </row>
    <row r="11" spans="1:12" s="78" customFormat="1" ht="39" customHeight="1">
      <c r="A11" s="11" t="s">
        <v>31</v>
      </c>
      <c r="B11" s="11" t="s">
        <v>22</v>
      </c>
      <c r="C11" s="18" t="s">
        <v>17</v>
      </c>
      <c r="D11" s="18">
        <v>6.7</v>
      </c>
      <c r="E11" s="18">
        <v>6.8628</v>
      </c>
      <c r="F11" s="52">
        <v>0</v>
      </c>
      <c r="G11" s="52">
        <v>2.445408</v>
      </c>
      <c r="H11" s="52">
        <v>0</v>
      </c>
      <c r="I11" s="43">
        <f t="shared" si="0"/>
        <v>16.008208</v>
      </c>
      <c r="J11" s="18" t="s">
        <v>18</v>
      </c>
      <c r="K11" s="52">
        <v>0</v>
      </c>
      <c r="L11" s="89"/>
    </row>
    <row r="12" spans="1:12" ht="39" customHeight="1">
      <c r="A12" s="56" t="s">
        <v>32</v>
      </c>
      <c r="B12" s="56" t="s">
        <v>16</v>
      </c>
      <c r="C12" s="43" t="s">
        <v>33</v>
      </c>
      <c r="D12" s="51">
        <v>0</v>
      </c>
      <c r="E12" s="58">
        <v>9.4193</v>
      </c>
      <c r="F12" s="52">
        <v>0</v>
      </c>
      <c r="G12" s="52">
        <v>0</v>
      </c>
      <c r="H12" s="52">
        <v>0</v>
      </c>
      <c r="I12" s="58">
        <f t="shared" si="0"/>
        <v>9.4193</v>
      </c>
      <c r="J12" s="18" t="s">
        <v>18</v>
      </c>
      <c r="K12" s="90">
        <v>0</v>
      </c>
      <c r="L12" s="91" t="s">
        <v>34</v>
      </c>
    </row>
    <row r="13" spans="1:12" ht="39" customHeight="1">
      <c r="A13" s="56" t="s">
        <v>35</v>
      </c>
      <c r="B13" s="56" t="s">
        <v>20</v>
      </c>
      <c r="C13" s="43" t="s">
        <v>36</v>
      </c>
      <c r="D13" s="51">
        <v>6.7</v>
      </c>
      <c r="E13" s="58">
        <v>6.2795</v>
      </c>
      <c r="F13" s="52">
        <v>0</v>
      </c>
      <c r="G13" s="52">
        <v>2.45</v>
      </c>
      <c r="H13" s="52">
        <v>0</v>
      </c>
      <c r="I13" s="58">
        <f t="shared" si="0"/>
        <v>15.4295</v>
      </c>
      <c r="J13" s="18" t="s">
        <v>18</v>
      </c>
      <c r="K13" s="90">
        <v>0</v>
      </c>
      <c r="L13" s="87"/>
    </row>
    <row r="14" spans="1:12" ht="39" customHeight="1">
      <c r="A14" s="56" t="s">
        <v>37</v>
      </c>
      <c r="B14" s="56" t="s">
        <v>20</v>
      </c>
      <c r="C14" s="43" t="s">
        <v>38</v>
      </c>
      <c r="D14" s="18">
        <v>3.9083</v>
      </c>
      <c r="E14" s="58">
        <v>3.7707</v>
      </c>
      <c r="F14" s="52">
        <v>0</v>
      </c>
      <c r="G14" s="52">
        <v>1.42</v>
      </c>
      <c r="H14" s="52">
        <v>0</v>
      </c>
      <c r="I14" s="58">
        <f t="shared" si="0"/>
        <v>9.099</v>
      </c>
      <c r="J14" s="18" t="s">
        <v>18</v>
      </c>
      <c r="K14" s="90">
        <v>0</v>
      </c>
      <c r="L14" s="87"/>
    </row>
    <row r="15" spans="1:12" ht="39" customHeight="1">
      <c r="A15" s="56" t="s">
        <v>39</v>
      </c>
      <c r="B15" s="56" t="s">
        <v>22</v>
      </c>
      <c r="C15" s="43" t="s">
        <v>40</v>
      </c>
      <c r="D15" s="51">
        <v>6.7</v>
      </c>
      <c r="E15" s="58">
        <v>6.2795</v>
      </c>
      <c r="F15" s="52">
        <v>0</v>
      </c>
      <c r="G15" s="52">
        <v>2.45</v>
      </c>
      <c r="H15" s="52">
        <v>0</v>
      </c>
      <c r="I15" s="58">
        <f t="shared" si="0"/>
        <v>15.4295</v>
      </c>
      <c r="J15" s="18" t="s">
        <v>18</v>
      </c>
      <c r="K15" s="90">
        <v>0</v>
      </c>
      <c r="L15" s="92"/>
    </row>
    <row r="16" spans="1:14" ht="26.25" customHeight="1">
      <c r="A16" s="83" t="s">
        <v>41</v>
      </c>
      <c r="B16" s="83"/>
      <c r="C16" s="83"/>
      <c r="D16" s="83"/>
      <c r="E16" s="83"/>
      <c r="F16" s="83"/>
      <c r="G16" s="83"/>
      <c r="H16" s="83"/>
      <c r="I16" s="83"/>
      <c r="J16" s="93"/>
      <c r="K16" s="94"/>
      <c r="L16" s="95"/>
      <c r="M16" s="96"/>
      <c r="N16" s="97"/>
    </row>
    <row r="17" ht="42" customHeight="1"/>
    <row r="18" ht="33.75" customHeight="1"/>
    <row r="20" ht="14.25">
      <c r="A20" s="84" t="s">
        <v>42</v>
      </c>
    </row>
  </sheetData>
  <sheetProtection/>
  <mergeCells count="9">
    <mergeCell ref="A1:L1"/>
    <mergeCell ref="A2:L2"/>
    <mergeCell ref="D3:I3"/>
    <mergeCell ref="A3:A4"/>
    <mergeCell ref="B3:B4"/>
    <mergeCell ref="C3:C4"/>
    <mergeCell ref="J3:J4"/>
    <mergeCell ref="K3:K4"/>
    <mergeCell ref="L3:L4"/>
  </mergeCells>
  <printOptions/>
  <pageMargins left="1.1805555555555556" right="0.07874015748031496" top="0.5506944444444445" bottom="1.1805555555555556" header="0.5118110236220472" footer="1.0625"/>
  <pageSetup fitToWidth="0" fitToHeight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9">
      <selection activeCell="N17" sqref="N17"/>
    </sheetView>
  </sheetViews>
  <sheetFormatPr defaultColWidth="9.00390625" defaultRowHeight="14.25"/>
  <cols>
    <col min="1" max="1" width="11.00390625" style="39" customWidth="1"/>
    <col min="2" max="2" width="12.00390625" style="0" customWidth="1"/>
    <col min="3" max="3" width="12.25390625" style="0" customWidth="1"/>
    <col min="4" max="4" width="10.625" style="0" customWidth="1"/>
    <col min="5" max="5" width="9.75390625" style="0" customWidth="1"/>
    <col min="6" max="6" width="8.875" style="0" customWidth="1"/>
    <col min="8" max="8" width="10.25390625" style="0" customWidth="1"/>
    <col min="10" max="10" width="12.75390625" style="1" customWidth="1"/>
    <col min="11" max="11" width="10.75390625" style="0" customWidth="1"/>
    <col min="12" max="12" width="10.50390625" style="40" customWidth="1"/>
    <col min="13" max="13" width="13.625" style="1" customWidth="1"/>
    <col min="14" max="14" width="26.75390625" style="0" customWidth="1"/>
    <col min="15" max="15" width="11.25390625" style="0" customWidth="1"/>
    <col min="16" max="16" width="13.75390625" style="0" bestFit="1" customWidth="1"/>
  </cols>
  <sheetData>
    <row r="1" ht="20.25">
      <c r="A1" s="41" t="s">
        <v>43</v>
      </c>
    </row>
    <row r="2" spans="1:14" ht="31.5" customHeight="1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66"/>
      <c r="K2" s="42"/>
      <c r="L2" s="67"/>
      <c r="M2" s="66"/>
      <c r="N2" s="42"/>
    </row>
    <row r="3" spans="1:14" ht="15.75" customHeight="1">
      <c r="A3" s="43" t="s">
        <v>45</v>
      </c>
      <c r="B3" s="44" t="s">
        <v>46</v>
      </c>
      <c r="C3" s="43" t="s">
        <v>47</v>
      </c>
      <c r="D3" s="43" t="s">
        <v>48</v>
      </c>
      <c r="E3" s="43" t="s">
        <v>49</v>
      </c>
      <c r="F3" s="43"/>
      <c r="G3" s="43"/>
      <c r="H3" s="43"/>
      <c r="I3" s="43"/>
      <c r="J3" s="51"/>
      <c r="K3" s="43"/>
      <c r="L3" s="68" t="s">
        <v>50</v>
      </c>
      <c r="M3" s="51"/>
      <c r="N3" s="43" t="s">
        <v>8</v>
      </c>
    </row>
    <row r="4" spans="1:14" ht="30" customHeight="1">
      <c r="A4" s="43"/>
      <c r="B4" s="44"/>
      <c r="C4" s="43"/>
      <c r="D4" s="43"/>
      <c r="E4" s="43" t="s">
        <v>51</v>
      </c>
      <c r="F4" s="43"/>
      <c r="G4" s="45" t="s">
        <v>52</v>
      </c>
      <c r="H4" s="46"/>
      <c r="I4" s="44"/>
      <c r="J4" s="51" t="s">
        <v>53</v>
      </c>
      <c r="K4" s="43" t="s">
        <v>54</v>
      </c>
      <c r="L4" s="68"/>
      <c r="M4" s="51"/>
      <c r="N4" s="43"/>
    </row>
    <row r="5" spans="1:14" ht="30" customHeight="1">
      <c r="A5" s="43"/>
      <c r="B5" s="44"/>
      <c r="C5" s="43"/>
      <c r="D5" s="43"/>
      <c r="E5" s="43" t="s">
        <v>55</v>
      </c>
      <c r="F5" s="47" t="s">
        <v>56</v>
      </c>
      <c r="G5" s="47" t="s">
        <v>57</v>
      </c>
      <c r="H5" s="47" t="s">
        <v>56</v>
      </c>
      <c r="I5" s="43" t="s">
        <v>58</v>
      </c>
      <c r="J5" s="51" t="s">
        <v>55</v>
      </c>
      <c r="K5" s="43"/>
      <c r="L5" s="68" t="s">
        <v>55</v>
      </c>
      <c r="M5" s="51" t="s">
        <v>59</v>
      </c>
      <c r="N5" s="43"/>
    </row>
    <row r="6" spans="1:14" ht="15.75" customHeight="1">
      <c r="A6" s="43"/>
      <c r="B6" s="44"/>
      <c r="C6" s="43"/>
      <c r="D6" s="43"/>
      <c r="E6" s="43"/>
      <c r="F6" s="48"/>
      <c r="G6" s="48"/>
      <c r="H6" s="48"/>
      <c r="I6" s="43"/>
      <c r="J6" s="51"/>
      <c r="K6" s="43"/>
      <c r="L6" s="68"/>
      <c r="M6" s="51"/>
      <c r="N6" s="43"/>
    </row>
    <row r="7" spans="1:14" ht="6" customHeight="1">
      <c r="A7" s="43"/>
      <c r="B7" s="44"/>
      <c r="C7" s="43"/>
      <c r="D7" s="43"/>
      <c r="E7" s="43"/>
      <c r="F7" s="49"/>
      <c r="G7" s="49"/>
      <c r="H7" s="49"/>
      <c r="I7" s="43"/>
      <c r="J7" s="51"/>
      <c r="K7" s="43"/>
      <c r="L7" s="68"/>
      <c r="M7" s="51"/>
      <c r="N7" s="43"/>
    </row>
    <row r="8" spans="1:14" ht="21" customHeight="1">
      <c r="A8" s="43">
        <v>1</v>
      </c>
      <c r="B8" s="44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</row>
    <row r="9" spans="1:14" ht="40.5" customHeight="1">
      <c r="A9" s="50" t="s">
        <v>60</v>
      </c>
      <c r="B9" s="11" t="s">
        <v>15</v>
      </c>
      <c r="C9" s="11" t="s">
        <v>16</v>
      </c>
      <c r="D9" s="43" t="s">
        <v>61</v>
      </c>
      <c r="E9" s="51">
        <v>12</v>
      </c>
      <c r="F9" s="51">
        <v>12</v>
      </c>
      <c r="G9" s="18">
        <v>12.2696</v>
      </c>
      <c r="H9" s="52">
        <v>15</v>
      </c>
      <c r="I9" s="43">
        <v>0.842</v>
      </c>
      <c r="J9" s="51">
        <v>0</v>
      </c>
      <c r="K9" s="51">
        <v>0</v>
      </c>
      <c r="L9" s="68">
        <f>E9+G9</f>
        <v>24.2696</v>
      </c>
      <c r="M9" s="69">
        <v>-0.0241</v>
      </c>
      <c r="N9" s="18" t="s">
        <v>62</v>
      </c>
    </row>
    <row r="10" spans="1:14" ht="45" customHeight="1">
      <c r="A10" s="53"/>
      <c r="B10" s="15" t="s">
        <v>19</v>
      </c>
      <c r="C10" s="15" t="s">
        <v>20</v>
      </c>
      <c r="D10" s="43" t="s">
        <v>61</v>
      </c>
      <c r="E10" s="51">
        <v>8</v>
      </c>
      <c r="F10" s="51">
        <v>8</v>
      </c>
      <c r="G10" s="18">
        <v>8.1797</v>
      </c>
      <c r="H10" s="52">
        <v>10</v>
      </c>
      <c r="I10" s="43">
        <v>0.842</v>
      </c>
      <c r="J10" s="51">
        <v>0</v>
      </c>
      <c r="K10" s="51">
        <v>0</v>
      </c>
      <c r="L10" s="68">
        <f aca="true" t="shared" si="0" ref="L9:L19">E10+G10</f>
        <v>16.1797</v>
      </c>
      <c r="M10" s="69">
        <v>-0.0241</v>
      </c>
      <c r="N10" s="18" t="s">
        <v>63</v>
      </c>
    </row>
    <row r="11" spans="1:14" ht="39.75" customHeight="1">
      <c r="A11" s="53"/>
      <c r="B11" s="15" t="s">
        <v>21</v>
      </c>
      <c r="C11" s="15" t="s">
        <v>22</v>
      </c>
      <c r="D11" s="43" t="s">
        <v>61</v>
      </c>
      <c r="E11" s="51">
        <v>8</v>
      </c>
      <c r="F11" s="51">
        <v>8</v>
      </c>
      <c r="G11" s="18">
        <v>8.1797</v>
      </c>
      <c r="H11" s="52">
        <v>10</v>
      </c>
      <c r="I11" s="43">
        <v>0.842</v>
      </c>
      <c r="J11" s="51">
        <v>0</v>
      </c>
      <c r="K11" s="51">
        <v>0</v>
      </c>
      <c r="L11" s="68">
        <f t="shared" si="0"/>
        <v>16.1797</v>
      </c>
      <c r="M11" s="69">
        <v>-0.0241</v>
      </c>
      <c r="N11" s="18" t="s">
        <v>63</v>
      </c>
    </row>
    <row r="12" spans="1:14" ht="39" customHeight="1">
      <c r="A12" s="16" t="s">
        <v>64</v>
      </c>
      <c r="B12" s="54" t="s">
        <v>23</v>
      </c>
      <c r="C12" s="54" t="s">
        <v>24</v>
      </c>
      <c r="D12" s="18" t="s">
        <v>61</v>
      </c>
      <c r="E12" s="18">
        <v>10</v>
      </c>
      <c r="F12" s="55">
        <v>10</v>
      </c>
      <c r="G12" s="18">
        <v>10.2547</v>
      </c>
      <c r="H12" s="52">
        <v>13</v>
      </c>
      <c r="I12" s="43">
        <v>0.812</v>
      </c>
      <c r="J12" s="19">
        <v>0</v>
      </c>
      <c r="K12" s="19">
        <v>0</v>
      </c>
      <c r="L12" s="70">
        <f t="shared" si="0"/>
        <v>20.2547</v>
      </c>
      <c r="M12" s="30"/>
      <c r="N12" s="18" t="s">
        <v>65</v>
      </c>
    </row>
    <row r="13" spans="1:14" ht="39.75" customHeight="1">
      <c r="A13" s="17"/>
      <c r="B13" s="54" t="s">
        <v>26</v>
      </c>
      <c r="C13" s="54" t="s">
        <v>20</v>
      </c>
      <c r="D13" s="18" t="s">
        <v>61</v>
      </c>
      <c r="E13" s="18">
        <v>6.7</v>
      </c>
      <c r="F13" s="55">
        <v>6.7</v>
      </c>
      <c r="G13" s="18">
        <v>6.8628</v>
      </c>
      <c r="H13" s="52">
        <v>8.7</v>
      </c>
      <c r="I13" s="43">
        <v>0.812</v>
      </c>
      <c r="J13" s="19">
        <v>0</v>
      </c>
      <c r="K13" s="19">
        <v>0</v>
      </c>
      <c r="L13" s="70">
        <f t="shared" si="0"/>
        <v>13.5628</v>
      </c>
      <c r="M13" s="71">
        <v>-0.03</v>
      </c>
      <c r="N13" s="18"/>
    </row>
    <row r="14" spans="1:14" ht="42" customHeight="1">
      <c r="A14" s="17"/>
      <c r="B14" s="54" t="s">
        <v>28</v>
      </c>
      <c r="C14" s="54" t="s">
        <v>20</v>
      </c>
      <c r="D14" s="18" t="s">
        <v>61</v>
      </c>
      <c r="E14" s="51">
        <v>0</v>
      </c>
      <c r="F14" s="12">
        <v>0</v>
      </c>
      <c r="G14" s="18">
        <v>6.8628</v>
      </c>
      <c r="H14" s="52">
        <v>8.7</v>
      </c>
      <c r="I14" s="43">
        <v>0.812</v>
      </c>
      <c r="J14" s="19">
        <v>0</v>
      </c>
      <c r="K14" s="19">
        <v>0</v>
      </c>
      <c r="L14" s="70">
        <f t="shared" si="0"/>
        <v>6.8628</v>
      </c>
      <c r="M14" s="30"/>
      <c r="N14" s="18" t="s">
        <v>66</v>
      </c>
    </row>
    <row r="15" spans="1:14" ht="45.75" customHeight="1">
      <c r="A15" s="21"/>
      <c r="B15" s="54" t="s">
        <v>31</v>
      </c>
      <c r="C15" s="54" t="s">
        <v>22</v>
      </c>
      <c r="D15" s="18" t="s">
        <v>61</v>
      </c>
      <c r="E15" s="18">
        <v>6.7</v>
      </c>
      <c r="F15" s="18">
        <v>6.7</v>
      </c>
      <c r="G15" s="18">
        <v>6.8628</v>
      </c>
      <c r="H15" s="52">
        <v>8.7</v>
      </c>
      <c r="I15" s="43">
        <v>0.812</v>
      </c>
      <c r="J15" s="19">
        <v>0</v>
      </c>
      <c r="K15" s="19">
        <v>0</v>
      </c>
      <c r="L15" s="70">
        <f t="shared" si="0"/>
        <v>13.5628</v>
      </c>
      <c r="M15" s="30">
        <v>-0.03</v>
      </c>
      <c r="N15" s="18"/>
    </row>
    <row r="16" spans="1:14" ht="63" customHeight="1">
      <c r="A16" s="47" t="s">
        <v>67</v>
      </c>
      <c r="B16" s="56" t="s">
        <v>32</v>
      </c>
      <c r="C16" s="57" t="s">
        <v>16</v>
      </c>
      <c r="D16" s="43" t="s">
        <v>61</v>
      </c>
      <c r="E16" s="51">
        <v>0</v>
      </c>
      <c r="F16" s="51">
        <v>0</v>
      </c>
      <c r="G16" s="58">
        <v>9.4193</v>
      </c>
      <c r="H16" s="52">
        <v>12</v>
      </c>
      <c r="I16" s="43">
        <v>0.808</v>
      </c>
      <c r="J16" s="19">
        <v>0</v>
      </c>
      <c r="K16" s="51">
        <v>0</v>
      </c>
      <c r="L16" s="72">
        <f t="shared" si="0"/>
        <v>9.4193</v>
      </c>
      <c r="M16" s="51"/>
      <c r="N16" s="58" t="s">
        <v>68</v>
      </c>
    </row>
    <row r="17" spans="1:14" ht="45.75" customHeight="1">
      <c r="A17" s="48"/>
      <c r="B17" s="56" t="s">
        <v>35</v>
      </c>
      <c r="C17" s="57" t="s">
        <v>20</v>
      </c>
      <c r="D17" s="43" t="s">
        <v>61</v>
      </c>
      <c r="E17" s="51">
        <v>6.7</v>
      </c>
      <c r="F17" s="51">
        <v>6.7</v>
      </c>
      <c r="G17" s="58">
        <v>6.2795</v>
      </c>
      <c r="H17" s="52">
        <v>8</v>
      </c>
      <c r="I17" s="43">
        <v>0.808</v>
      </c>
      <c r="J17" s="19">
        <v>0</v>
      </c>
      <c r="K17" s="51">
        <v>0</v>
      </c>
      <c r="L17" s="72">
        <f t="shared" si="0"/>
        <v>12.9795</v>
      </c>
      <c r="M17" s="69"/>
      <c r="N17" s="58" t="s">
        <v>69</v>
      </c>
    </row>
    <row r="18" spans="1:14" ht="48" customHeight="1">
      <c r="A18" s="48"/>
      <c r="B18" s="56" t="s">
        <v>37</v>
      </c>
      <c r="C18" s="57" t="s">
        <v>20</v>
      </c>
      <c r="D18" s="43" t="s">
        <v>61</v>
      </c>
      <c r="E18" s="59">
        <v>3.9083</v>
      </c>
      <c r="F18" s="52">
        <v>6.7</v>
      </c>
      <c r="G18" s="58">
        <v>3.7707</v>
      </c>
      <c r="H18" s="52">
        <v>8</v>
      </c>
      <c r="I18" s="43">
        <v>0.808</v>
      </c>
      <c r="J18" s="19">
        <v>0</v>
      </c>
      <c r="K18" s="51">
        <v>0</v>
      </c>
      <c r="L18" s="72">
        <f t="shared" si="0"/>
        <v>7.679</v>
      </c>
      <c r="M18" s="69"/>
      <c r="N18" s="18" t="s">
        <v>70</v>
      </c>
    </row>
    <row r="19" spans="1:14" ht="45.75" customHeight="1">
      <c r="A19" s="49"/>
      <c r="B19" s="57" t="s">
        <v>39</v>
      </c>
      <c r="C19" s="57" t="s">
        <v>22</v>
      </c>
      <c r="D19" s="43" t="s">
        <v>61</v>
      </c>
      <c r="E19" s="51">
        <v>6.7</v>
      </c>
      <c r="F19" s="51">
        <v>6.7</v>
      </c>
      <c r="G19" s="58">
        <v>6.2795</v>
      </c>
      <c r="H19" s="52">
        <v>8</v>
      </c>
      <c r="I19" s="43">
        <v>0.808</v>
      </c>
      <c r="J19" s="19">
        <v>0</v>
      </c>
      <c r="K19" s="51">
        <v>0</v>
      </c>
      <c r="L19" s="72">
        <f t="shared" si="0"/>
        <v>12.9795</v>
      </c>
      <c r="M19" s="73">
        <v>0.0692</v>
      </c>
      <c r="N19" s="43" t="s">
        <v>71</v>
      </c>
    </row>
    <row r="20" spans="1:14" ht="26.25" customHeight="1">
      <c r="A20" s="60" t="s">
        <v>72</v>
      </c>
      <c r="B20" s="61"/>
      <c r="C20" s="61"/>
      <c r="D20" s="61"/>
      <c r="E20" s="61"/>
      <c r="F20" s="61"/>
      <c r="G20" s="61"/>
      <c r="H20" s="61"/>
      <c r="I20" s="61"/>
      <c r="J20" s="74"/>
      <c r="K20" s="61"/>
      <c r="L20" s="75"/>
      <c r="M20" s="74"/>
      <c r="N20" s="61"/>
    </row>
    <row r="21" spans="1:14" ht="14.25">
      <c r="A21" s="62"/>
      <c r="B21" s="63"/>
      <c r="C21" s="63"/>
      <c r="D21" s="63"/>
      <c r="E21" s="64"/>
      <c r="F21" s="63"/>
      <c r="G21" s="62"/>
      <c r="H21" s="63"/>
      <c r="I21" s="63"/>
      <c r="J21" s="76"/>
      <c r="K21" s="64"/>
      <c r="L21" s="64"/>
      <c r="M21" s="76"/>
      <c r="N21" s="63"/>
    </row>
    <row r="22" spans="1:14" ht="14.25">
      <c r="A22" s="65"/>
      <c r="B22" s="25"/>
      <c r="C22" s="25"/>
      <c r="D22" s="25"/>
      <c r="E22" s="25"/>
      <c r="F22" s="25"/>
      <c r="G22" s="25"/>
      <c r="H22" s="25"/>
      <c r="I22" s="25"/>
      <c r="J22" s="32"/>
      <c r="K22" s="25"/>
      <c r="L22" s="77"/>
      <c r="M22" s="32"/>
      <c r="N22" s="25"/>
    </row>
    <row r="23" spans="1:14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32"/>
      <c r="K23" s="25"/>
      <c r="L23" s="77"/>
      <c r="M23" s="32"/>
      <c r="N23" s="25"/>
    </row>
    <row r="24" spans="1:14" ht="14.25" hidden="1">
      <c r="A24" s="25"/>
      <c r="B24" s="25"/>
      <c r="C24" s="25"/>
      <c r="D24" s="25"/>
      <c r="E24" s="25"/>
      <c r="F24" s="25"/>
      <c r="G24" s="25"/>
      <c r="H24" s="25"/>
      <c r="I24" s="25"/>
      <c r="J24" s="32"/>
      <c r="K24" s="25"/>
      <c r="L24" s="77"/>
      <c r="M24" s="32"/>
      <c r="N24" s="25"/>
    </row>
    <row r="25" spans="1:14" ht="14.25" hidden="1">
      <c r="A25" s="25"/>
      <c r="B25" s="25"/>
      <c r="C25" s="25"/>
      <c r="D25" s="25"/>
      <c r="E25" s="25"/>
      <c r="F25" s="25"/>
      <c r="G25" s="25"/>
      <c r="H25" s="25"/>
      <c r="I25" s="25"/>
      <c r="J25" s="32"/>
      <c r="K25" s="25"/>
      <c r="L25" s="77"/>
      <c r="M25" s="32"/>
      <c r="N25" s="25"/>
    </row>
    <row r="26" spans="1:14" ht="14.25" hidden="1">
      <c r="A26" s="25"/>
      <c r="B26" s="25"/>
      <c r="C26" s="25"/>
      <c r="D26" s="25"/>
      <c r="E26" s="25"/>
      <c r="F26" s="25"/>
      <c r="G26" s="25"/>
      <c r="H26" s="25"/>
      <c r="I26" s="25"/>
      <c r="J26" s="32"/>
      <c r="K26" s="25"/>
      <c r="L26" s="77"/>
      <c r="M26" s="32"/>
      <c r="N26" s="25"/>
    </row>
    <row r="27" ht="14.25" hidden="1"/>
    <row r="28" ht="14.25" hidden="1"/>
    <row r="29" ht="14.25" hidden="1"/>
    <row r="30" ht="14.25" hidden="1"/>
    <row r="31" ht="14.25" hidden="1"/>
  </sheetData>
  <sheetProtection/>
  <mergeCells count="27">
    <mergeCell ref="A2:N2"/>
    <mergeCell ref="E3:K3"/>
    <mergeCell ref="E4:F4"/>
    <mergeCell ref="G4:I4"/>
    <mergeCell ref="A20:N20"/>
    <mergeCell ref="A23:N23"/>
    <mergeCell ref="A24:N24"/>
    <mergeCell ref="A25:N25"/>
    <mergeCell ref="A26:N26"/>
    <mergeCell ref="A3:A7"/>
    <mergeCell ref="A9:A11"/>
    <mergeCell ref="A12:A15"/>
    <mergeCell ref="A16:A19"/>
    <mergeCell ref="B3:B7"/>
    <mergeCell ref="C3:C7"/>
    <mergeCell ref="D3:D7"/>
    <mergeCell ref="E5:E7"/>
    <mergeCell ref="F5:F7"/>
    <mergeCell ref="G5:G7"/>
    <mergeCell ref="H5:H7"/>
    <mergeCell ref="I5:I7"/>
    <mergeCell ref="J5:J7"/>
    <mergeCell ref="K4:K7"/>
    <mergeCell ref="L5:L7"/>
    <mergeCell ref="M5:M7"/>
    <mergeCell ref="N3:N7"/>
    <mergeCell ref="L3:M4"/>
  </mergeCells>
  <printOptions/>
  <pageMargins left="0.3145833333333333" right="0.275" top="0.275" bottom="0.11805555555555555" header="0.3145833333333333" footer="0.19652777777777777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pane ySplit="7" topLeftCell="A8" activePane="bottomLeft" state="frozen"/>
      <selection pane="bottomLeft" activeCell="G12" sqref="G12"/>
    </sheetView>
  </sheetViews>
  <sheetFormatPr defaultColWidth="9.00390625" defaultRowHeight="14.25"/>
  <cols>
    <col min="1" max="4" width="10.625" style="0" customWidth="1"/>
    <col min="5" max="5" width="10.375" style="0" customWidth="1"/>
    <col min="6" max="9" width="9.00390625" style="0" customWidth="1"/>
    <col min="10" max="10" width="10.375" style="1" bestFit="1" customWidth="1"/>
    <col min="11" max="11" width="9.125" style="0" bestFit="1" customWidth="1"/>
    <col min="12" max="12" width="9.00390625" style="0" customWidth="1"/>
    <col min="13" max="13" width="10.375" style="1" customWidth="1"/>
    <col min="14" max="14" width="10.375" style="0" customWidth="1"/>
    <col min="15" max="15" width="7.75390625" style="0" customWidth="1"/>
    <col min="16" max="16" width="10.375" style="1" customWidth="1"/>
    <col min="17" max="18" width="9.00390625" style="0" customWidth="1"/>
  </cols>
  <sheetData>
    <row r="1" spans="1:19" ht="20.25" customHeight="1">
      <c r="A1" s="2" t="s">
        <v>73</v>
      </c>
      <c r="B1" s="2"/>
      <c r="C1" s="3"/>
      <c r="D1" s="3"/>
      <c r="E1" s="3"/>
      <c r="F1" s="3"/>
      <c r="G1" s="3"/>
      <c r="H1" s="3"/>
      <c r="I1" s="3"/>
      <c r="J1" s="26"/>
      <c r="K1" s="3"/>
      <c r="L1" s="3"/>
      <c r="M1" s="26"/>
      <c r="N1" s="3"/>
      <c r="O1" s="3"/>
      <c r="P1" s="26"/>
      <c r="Q1" s="3"/>
      <c r="R1" s="3"/>
      <c r="S1" s="3"/>
    </row>
    <row r="2" spans="1:19" ht="22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27"/>
      <c r="K2" s="4"/>
      <c r="L2" s="4"/>
      <c r="M2" s="27"/>
      <c r="N2" s="4"/>
      <c r="O2" s="4"/>
      <c r="P2" s="27"/>
      <c r="Q2" s="4"/>
      <c r="R2" s="4"/>
      <c r="S2" s="4"/>
    </row>
    <row r="3" spans="1:19" ht="18.75" customHeight="1">
      <c r="A3" s="4"/>
      <c r="B3" s="4"/>
      <c r="C3" s="4"/>
      <c r="D3" s="4"/>
      <c r="E3" s="4"/>
      <c r="F3" s="4"/>
      <c r="G3" s="4"/>
      <c r="H3" s="4"/>
      <c r="I3" s="4"/>
      <c r="J3" s="27"/>
      <c r="K3" s="4"/>
      <c r="L3" s="4"/>
      <c r="M3" s="27"/>
      <c r="N3" s="4"/>
      <c r="O3" s="4"/>
      <c r="P3" s="27"/>
      <c r="Q3" s="4"/>
      <c r="R3" s="4"/>
      <c r="S3" s="4"/>
    </row>
    <row r="4" spans="1:19" ht="18.75">
      <c r="A4" s="5" t="s">
        <v>75</v>
      </c>
      <c r="B4" s="5"/>
      <c r="C4" s="5"/>
      <c r="D4" s="3"/>
      <c r="E4" s="5"/>
      <c r="F4" s="5"/>
      <c r="G4" s="5"/>
      <c r="H4" s="5"/>
      <c r="I4" s="5"/>
      <c r="J4" s="28"/>
      <c r="K4" s="5"/>
      <c r="L4" s="5"/>
      <c r="M4" s="28"/>
      <c r="N4" s="5"/>
      <c r="O4" s="5"/>
      <c r="P4" s="28"/>
      <c r="Q4" s="5"/>
      <c r="R4" s="33" t="s">
        <v>76</v>
      </c>
      <c r="S4" s="34"/>
    </row>
    <row r="5" spans="1:19" ht="24.75" customHeight="1">
      <c r="A5" s="6" t="s">
        <v>45</v>
      </c>
      <c r="B5" s="6" t="s">
        <v>46</v>
      </c>
      <c r="C5" s="7" t="s">
        <v>47</v>
      </c>
      <c r="D5" s="7" t="s">
        <v>77</v>
      </c>
      <c r="E5" s="6" t="s">
        <v>78</v>
      </c>
      <c r="F5" s="6"/>
      <c r="G5" s="6"/>
      <c r="H5" s="6" t="s">
        <v>79</v>
      </c>
      <c r="I5" s="6"/>
      <c r="J5" s="12" t="s">
        <v>80</v>
      </c>
      <c r="K5" s="6"/>
      <c r="L5" s="6"/>
      <c r="M5" s="12" t="s">
        <v>81</v>
      </c>
      <c r="N5" s="6"/>
      <c r="O5" s="6"/>
      <c r="P5" s="12" t="s">
        <v>82</v>
      </c>
      <c r="Q5" s="6"/>
      <c r="R5" s="6"/>
      <c r="S5" s="6" t="s">
        <v>83</v>
      </c>
    </row>
    <row r="6" spans="1:19" ht="30" customHeight="1">
      <c r="A6" s="6"/>
      <c r="B6" s="6"/>
      <c r="C6" s="8"/>
      <c r="D6" s="8"/>
      <c r="E6" s="6" t="s">
        <v>84</v>
      </c>
      <c r="F6" s="6" t="s">
        <v>85</v>
      </c>
      <c r="G6" s="6" t="s">
        <v>86</v>
      </c>
      <c r="H6" s="6" t="s">
        <v>85</v>
      </c>
      <c r="I6" s="6" t="s">
        <v>86</v>
      </c>
      <c r="J6" s="12" t="s">
        <v>84</v>
      </c>
      <c r="K6" s="6" t="s">
        <v>85</v>
      </c>
      <c r="L6" s="6" t="s">
        <v>86</v>
      </c>
      <c r="M6" s="12" t="s">
        <v>84</v>
      </c>
      <c r="N6" s="6" t="s">
        <v>85</v>
      </c>
      <c r="O6" s="6" t="s">
        <v>86</v>
      </c>
      <c r="P6" s="12" t="s">
        <v>84</v>
      </c>
      <c r="Q6" s="6" t="s">
        <v>85</v>
      </c>
      <c r="R6" s="6" t="s">
        <v>86</v>
      </c>
      <c r="S6" s="6"/>
    </row>
    <row r="7" spans="1:19" ht="15" customHeight="1">
      <c r="A7" s="6"/>
      <c r="B7" s="6"/>
      <c r="C7" s="9"/>
      <c r="D7" s="9"/>
      <c r="E7" s="6"/>
      <c r="F7" s="6"/>
      <c r="G7" s="6" t="s">
        <v>87</v>
      </c>
      <c r="H7" s="6"/>
      <c r="I7" s="6" t="s">
        <v>87</v>
      </c>
      <c r="J7" s="12"/>
      <c r="K7" s="6"/>
      <c r="L7" s="6" t="s">
        <v>87</v>
      </c>
      <c r="M7" s="12"/>
      <c r="N7" s="6"/>
      <c r="O7" s="6" t="s">
        <v>87</v>
      </c>
      <c r="P7" s="12"/>
      <c r="Q7" s="6"/>
      <c r="R7" s="6" t="s">
        <v>87</v>
      </c>
      <c r="S7" s="6"/>
    </row>
    <row r="8" spans="1:19" ht="22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30" customHeight="1">
      <c r="A9" s="10" t="s">
        <v>60</v>
      </c>
      <c r="B9" s="11" t="s">
        <v>15</v>
      </c>
      <c r="C9" s="11" t="s">
        <v>16</v>
      </c>
      <c r="D9" s="6" t="s">
        <v>61</v>
      </c>
      <c r="E9" s="12">
        <v>0</v>
      </c>
      <c r="F9" s="12">
        <v>0</v>
      </c>
      <c r="G9" s="13">
        <v>0</v>
      </c>
      <c r="H9" s="12">
        <v>0</v>
      </c>
      <c r="I9" s="13">
        <v>0</v>
      </c>
      <c r="J9" s="12">
        <v>1.44</v>
      </c>
      <c r="K9" s="12">
        <v>12</v>
      </c>
      <c r="L9" s="29">
        <v>0.12</v>
      </c>
      <c r="M9" s="12">
        <v>1.92</v>
      </c>
      <c r="N9" s="12">
        <v>12</v>
      </c>
      <c r="O9" s="29">
        <v>0.16</v>
      </c>
      <c r="P9" s="12">
        <v>1.02</v>
      </c>
      <c r="Q9" s="12">
        <v>12</v>
      </c>
      <c r="R9" s="35">
        <v>0.085</v>
      </c>
      <c r="S9" s="6">
        <v>0</v>
      </c>
    </row>
    <row r="10" spans="1:19" ht="30" customHeight="1">
      <c r="A10" s="14"/>
      <c r="B10" s="15" t="s">
        <v>19</v>
      </c>
      <c r="C10" s="15" t="s">
        <v>20</v>
      </c>
      <c r="D10" s="6" t="s">
        <v>61</v>
      </c>
      <c r="E10" s="12">
        <v>0</v>
      </c>
      <c r="F10" s="12">
        <v>0</v>
      </c>
      <c r="G10" s="13">
        <v>0</v>
      </c>
      <c r="H10" s="12">
        <v>0</v>
      </c>
      <c r="I10" s="13">
        <v>0</v>
      </c>
      <c r="J10" s="12">
        <v>0.96</v>
      </c>
      <c r="K10" s="12">
        <v>8</v>
      </c>
      <c r="L10" s="29">
        <v>0.12</v>
      </c>
      <c r="M10" s="12">
        <v>1.28</v>
      </c>
      <c r="N10" s="12">
        <v>8</v>
      </c>
      <c r="O10" s="29">
        <v>0.16</v>
      </c>
      <c r="P10" s="12">
        <v>0.68</v>
      </c>
      <c r="Q10" s="12">
        <v>8</v>
      </c>
      <c r="R10" s="36">
        <v>0.085</v>
      </c>
      <c r="S10" s="6">
        <v>0</v>
      </c>
    </row>
    <row r="11" spans="1:19" ht="30" customHeight="1">
      <c r="A11" s="14"/>
      <c r="B11" s="15" t="s">
        <v>21</v>
      </c>
      <c r="C11" s="15" t="s">
        <v>22</v>
      </c>
      <c r="D11" s="6" t="s">
        <v>61</v>
      </c>
      <c r="E11" s="12">
        <v>0</v>
      </c>
      <c r="F11" s="12">
        <v>0</v>
      </c>
      <c r="G11" s="13">
        <v>0</v>
      </c>
      <c r="H11" s="12">
        <v>0</v>
      </c>
      <c r="I11" s="13">
        <v>0</v>
      </c>
      <c r="J11" s="12">
        <v>0.96</v>
      </c>
      <c r="K11" s="12">
        <v>8</v>
      </c>
      <c r="L11" s="29">
        <v>0.12</v>
      </c>
      <c r="M11" s="12">
        <v>1.28</v>
      </c>
      <c r="N11" s="12">
        <v>8</v>
      </c>
      <c r="O11" s="29">
        <v>0.16</v>
      </c>
      <c r="P11" s="12">
        <v>0.68</v>
      </c>
      <c r="Q11" s="12">
        <v>8</v>
      </c>
      <c r="R11" s="36">
        <v>0.085</v>
      </c>
      <c r="S11" s="6">
        <v>0</v>
      </c>
    </row>
    <row r="12" spans="1:19" ht="30" customHeight="1">
      <c r="A12" s="16" t="s">
        <v>64</v>
      </c>
      <c r="B12" s="11" t="s">
        <v>23</v>
      </c>
      <c r="C12" s="11" t="s">
        <v>24</v>
      </c>
      <c r="D12" s="6" t="s">
        <v>61</v>
      </c>
      <c r="E12" s="12">
        <v>0</v>
      </c>
      <c r="F12" s="12">
        <v>0</v>
      </c>
      <c r="G12" s="13">
        <v>0</v>
      </c>
      <c r="H12" s="12">
        <v>0</v>
      </c>
      <c r="I12" s="13">
        <v>0</v>
      </c>
      <c r="J12" s="12">
        <v>1.2</v>
      </c>
      <c r="K12" s="18">
        <v>10</v>
      </c>
      <c r="L12" s="30">
        <v>0.12</v>
      </c>
      <c r="M12" s="12">
        <v>1.599936</v>
      </c>
      <c r="N12" s="18">
        <v>9.9996</v>
      </c>
      <c r="O12" s="30">
        <v>0.16</v>
      </c>
      <c r="P12" s="12">
        <v>0.849972</v>
      </c>
      <c r="Q12" s="18">
        <v>9.9996</v>
      </c>
      <c r="R12" s="36">
        <v>0.085</v>
      </c>
      <c r="S12" s="18">
        <v>0</v>
      </c>
    </row>
    <row r="13" spans="1:19" ht="30" customHeight="1">
      <c r="A13" s="17"/>
      <c r="B13" s="11" t="s">
        <v>26</v>
      </c>
      <c r="C13" s="11" t="s">
        <v>20</v>
      </c>
      <c r="D13" s="18" t="s">
        <v>61</v>
      </c>
      <c r="E13" s="19">
        <v>0</v>
      </c>
      <c r="F13" s="19">
        <v>0</v>
      </c>
      <c r="G13" s="20">
        <v>0</v>
      </c>
      <c r="H13" s="19">
        <v>0</v>
      </c>
      <c r="I13" s="20">
        <v>0</v>
      </c>
      <c r="J13" s="19">
        <v>0.804</v>
      </c>
      <c r="K13" s="18">
        <v>6.7</v>
      </c>
      <c r="L13" s="30">
        <v>0.12</v>
      </c>
      <c r="M13" s="19">
        <v>0</v>
      </c>
      <c r="N13" s="19">
        <v>0</v>
      </c>
      <c r="O13" s="30">
        <v>0.16</v>
      </c>
      <c r="P13" s="19">
        <v>0</v>
      </c>
      <c r="Q13" s="19">
        <v>0</v>
      </c>
      <c r="R13" s="37">
        <v>0.085</v>
      </c>
      <c r="S13" s="18">
        <v>0</v>
      </c>
    </row>
    <row r="14" spans="1:19" ht="30" customHeight="1">
      <c r="A14" s="17"/>
      <c r="B14" s="11" t="s">
        <v>28</v>
      </c>
      <c r="C14" s="11" t="s">
        <v>20</v>
      </c>
      <c r="D14" s="6" t="s">
        <v>61</v>
      </c>
      <c r="E14" s="12">
        <v>0</v>
      </c>
      <c r="F14" s="12">
        <v>0</v>
      </c>
      <c r="G14" s="13">
        <v>0</v>
      </c>
      <c r="H14" s="12">
        <v>0</v>
      </c>
      <c r="I14" s="13">
        <v>0</v>
      </c>
      <c r="J14" s="12">
        <v>0</v>
      </c>
      <c r="K14" s="12">
        <v>0</v>
      </c>
      <c r="L14" s="30">
        <v>0.12</v>
      </c>
      <c r="M14" s="12">
        <v>0</v>
      </c>
      <c r="N14" s="12">
        <v>0</v>
      </c>
      <c r="O14" s="30">
        <v>0.16</v>
      </c>
      <c r="P14" s="12">
        <v>0</v>
      </c>
      <c r="Q14" s="12">
        <v>0</v>
      </c>
      <c r="R14" s="36">
        <v>0.085</v>
      </c>
      <c r="S14" s="18">
        <v>0</v>
      </c>
    </row>
    <row r="15" spans="1:19" ht="30" customHeight="1">
      <c r="A15" s="21"/>
      <c r="B15" s="11" t="s">
        <v>31</v>
      </c>
      <c r="C15" s="11" t="s">
        <v>22</v>
      </c>
      <c r="D15" s="6" t="s">
        <v>61</v>
      </c>
      <c r="E15" s="12">
        <v>0</v>
      </c>
      <c r="F15" s="12">
        <v>0</v>
      </c>
      <c r="G15" s="13">
        <v>0</v>
      </c>
      <c r="H15" s="12">
        <v>0</v>
      </c>
      <c r="I15" s="13">
        <v>0</v>
      </c>
      <c r="J15" s="12">
        <v>0.804</v>
      </c>
      <c r="K15" s="18">
        <v>6.7</v>
      </c>
      <c r="L15" s="30">
        <v>0.12</v>
      </c>
      <c r="M15" s="12">
        <v>1.071936</v>
      </c>
      <c r="N15" s="18">
        <v>6.6996</v>
      </c>
      <c r="O15" s="30">
        <v>0.16</v>
      </c>
      <c r="P15" s="12">
        <v>0.569472</v>
      </c>
      <c r="Q15" s="18">
        <v>6.6996</v>
      </c>
      <c r="R15" s="36">
        <v>0.085</v>
      </c>
      <c r="S15" s="18">
        <v>0</v>
      </c>
    </row>
    <row r="16" spans="1:19" ht="30" customHeight="1">
      <c r="A16" s="10" t="s">
        <v>67</v>
      </c>
      <c r="B16" s="11" t="s">
        <v>32</v>
      </c>
      <c r="C16" s="11" t="s">
        <v>16</v>
      </c>
      <c r="D16" s="18" t="s">
        <v>61</v>
      </c>
      <c r="E16" s="19">
        <v>0</v>
      </c>
      <c r="F16" s="19">
        <v>0</v>
      </c>
      <c r="G16" s="20">
        <v>0</v>
      </c>
      <c r="H16" s="19">
        <v>0</v>
      </c>
      <c r="I16" s="20">
        <v>0</v>
      </c>
      <c r="J16" s="19">
        <f>K16*L16</f>
        <v>0</v>
      </c>
      <c r="K16" s="19">
        <v>0</v>
      </c>
      <c r="L16" s="30">
        <v>0.12</v>
      </c>
      <c r="M16" s="19">
        <f>N16*O16</f>
        <v>0</v>
      </c>
      <c r="N16" s="19">
        <v>0</v>
      </c>
      <c r="O16" s="30">
        <v>0.16</v>
      </c>
      <c r="P16" s="19">
        <f>Q16*R16</f>
        <v>0</v>
      </c>
      <c r="Q16" s="19">
        <v>0</v>
      </c>
      <c r="R16" s="38">
        <v>0.085</v>
      </c>
      <c r="S16" s="18">
        <v>0</v>
      </c>
    </row>
    <row r="17" spans="1:19" ht="30" customHeight="1">
      <c r="A17" s="14"/>
      <c r="B17" s="11" t="s">
        <v>35</v>
      </c>
      <c r="C17" s="11" t="s">
        <v>20</v>
      </c>
      <c r="D17" s="6" t="s">
        <v>61</v>
      </c>
      <c r="E17" s="12">
        <v>0</v>
      </c>
      <c r="F17" s="12">
        <v>0</v>
      </c>
      <c r="G17" s="13">
        <v>0</v>
      </c>
      <c r="H17" s="12">
        <v>0</v>
      </c>
      <c r="I17" s="13">
        <v>0</v>
      </c>
      <c r="J17" s="12">
        <f>K17*L17</f>
        <v>0.8039999999999999</v>
      </c>
      <c r="K17" s="12">
        <v>6.7</v>
      </c>
      <c r="L17" s="29">
        <v>0.12</v>
      </c>
      <c r="M17" s="12">
        <f>N17*O17</f>
        <v>1.072</v>
      </c>
      <c r="N17" s="12">
        <v>6.7</v>
      </c>
      <c r="O17" s="29">
        <v>0.16</v>
      </c>
      <c r="P17" s="12">
        <f>Q17*R17</f>
        <v>0.5695</v>
      </c>
      <c r="Q17" s="12">
        <v>6.7</v>
      </c>
      <c r="R17" s="35">
        <v>0.085</v>
      </c>
      <c r="S17" s="6">
        <v>0</v>
      </c>
    </row>
    <row r="18" spans="1:19" ht="30" customHeight="1">
      <c r="A18" s="14"/>
      <c r="B18" s="11" t="s">
        <v>37</v>
      </c>
      <c r="C18" s="11" t="s">
        <v>20</v>
      </c>
      <c r="D18" s="6" t="s">
        <v>61</v>
      </c>
      <c r="E18" s="12">
        <v>0</v>
      </c>
      <c r="F18" s="12">
        <v>0</v>
      </c>
      <c r="G18" s="13">
        <v>0</v>
      </c>
      <c r="H18" s="12">
        <v>0</v>
      </c>
      <c r="I18" s="13">
        <v>0</v>
      </c>
      <c r="J18" s="12">
        <f>K18*L18</f>
        <v>0.46899599999999997</v>
      </c>
      <c r="K18" s="18">
        <v>3.9083</v>
      </c>
      <c r="L18" s="29">
        <v>0.12</v>
      </c>
      <c r="M18" s="12">
        <f>N18*O18</f>
        <v>0.625328</v>
      </c>
      <c r="N18" s="18">
        <v>3.9083</v>
      </c>
      <c r="O18" s="29">
        <v>0.16</v>
      </c>
      <c r="P18" s="12">
        <f>Q18*R18</f>
        <v>0.33220550000000004</v>
      </c>
      <c r="Q18" s="18">
        <v>3.9083</v>
      </c>
      <c r="R18" s="35">
        <v>0.085</v>
      </c>
      <c r="S18" s="6">
        <v>0</v>
      </c>
    </row>
    <row r="19" spans="1:19" ht="30" customHeight="1">
      <c r="A19" s="22"/>
      <c r="B19" s="11" t="s">
        <v>39</v>
      </c>
      <c r="C19" s="11" t="s">
        <v>22</v>
      </c>
      <c r="D19" s="6" t="s">
        <v>61</v>
      </c>
      <c r="E19" s="12">
        <v>0</v>
      </c>
      <c r="F19" s="12">
        <v>0</v>
      </c>
      <c r="G19" s="13">
        <v>0</v>
      </c>
      <c r="H19" s="12">
        <v>0</v>
      </c>
      <c r="I19" s="13">
        <v>0</v>
      </c>
      <c r="J19" s="12">
        <f>K19*L19</f>
        <v>0.8039999999999999</v>
      </c>
      <c r="K19" s="12">
        <v>6.7</v>
      </c>
      <c r="L19" s="29">
        <v>0.12</v>
      </c>
      <c r="M19" s="12">
        <f>N19*O19</f>
        <v>1.072</v>
      </c>
      <c r="N19" s="12">
        <v>6.7</v>
      </c>
      <c r="O19" s="29">
        <v>0.16</v>
      </c>
      <c r="P19" s="12">
        <f>Q19*R19</f>
        <v>0.5695</v>
      </c>
      <c r="Q19" s="12">
        <v>6.7</v>
      </c>
      <c r="R19" s="35">
        <v>0.085</v>
      </c>
      <c r="S19" s="6">
        <v>0</v>
      </c>
    </row>
    <row r="20" spans="1:19" ht="26.25" customHeight="1">
      <c r="A20" s="23" t="s">
        <v>88</v>
      </c>
      <c r="B20" s="24"/>
      <c r="C20" s="24"/>
      <c r="D20" s="24"/>
      <c r="E20" s="24"/>
      <c r="F20" s="24"/>
      <c r="G20" s="24"/>
      <c r="H20" s="24"/>
      <c r="I20" s="24"/>
      <c r="J20" s="31"/>
      <c r="K20" s="24"/>
      <c r="L20" s="24"/>
      <c r="M20" s="31"/>
      <c r="N20" s="24"/>
      <c r="O20" s="24"/>
      <c r="P20" s="31"/>
      <c r="Q20" s="24"/>
      <c r="R20" s="24"/>
      <c r="S20" s="24"/>
    </row>
    <row r="21" spans="1:19" ht="14.25">
      <c r="A21" s="25"/>
      <c r="B21" s="25"/>
      <c r="C21" s="25"/>
      <c r="D21" s="25"/>
      <c r="E21" s="25"/>
      <c r="F21" s="25"/>
      <c r="G21" s="25"/>
      <c r="H21" s="25"/>
      <c r="I21" s="25"/>
      <c r="J21" s="32"/>
      <c r="K21" s="25"/>
      <c r="L21" s="25"/>
      <c r="M21" s="32"/>
      <c r="N21" s="25"/>
      <c r="O21" s="25"/>
      <c r="P21" s="32"/>
      <c r="Q21" s="25"/>
      <c r="R21" s="25"/>
      <c r="S21" s="25"/>
    </row>
    <row r="22" spans="1:19" ht="14.25">
      <c r="A22" s="25"/>
      <c r="B22" s="25"/>
      <c r="C22" s="25"/>
      <c r="D22" s="25"/>
      <c r="E22" s="25"/>
      <c r="F22" s="25"/>
      <c r="G22" s="25"/>
      <c r="H22" s="25"/>
      <c r="I22" s="25"/>
      <c r="J22" s="32"/>
      <c r="K22" s="25"/>
      <c r="L22" s="25"/>
      <c r="M22" s="32"/>
      <c r="N22" s="25"/>
      <c r="O22" s="25"/>
      <c r="P22" s="32"/>
      <c r="Q22" s="25"/>
      <c r="R22" s="25"/>
      <c r="S22" s="25"/>
    </row>
  </sheetData>
  <sheetProtection/>
  <mergeCells count="28">
    <mergeCell ref="A1:B1"/>
    <mergeCell ref="R4:S4"/>
    <mergeCell ref="E5:G5"/>
    <mergeCell ref="H5:I5"/>
    <mergeCell ref="J5:L5"/>
    <mergeCell ref="M5:O5"/>
    <mergeCell ref="P5:R5"/>
    <mergeCell ref="A20:S20"/>
    <mergeCell ref="A21:S21"/>
    <mergeCell ref="A22:S22"/>
    <mergeCell ref="A5:A7"/>
    <mergeCell ref="A9:A11"/>
    <mergeCell ref="A12:A15"/>
    <mergeCell ref="A16:A19"/>
    <mergeCell ref="B5:B7"/>
    <mergeCell ref="C5:C7"/>
    <mergeCell ref="D5:D7"/>
    <mergeCell ref="E6:E7"/>
    <mergeCell ref="F6:F7"/>
    <mergeCell ref="H6:H7"/>
    <mergeCell ref="J6:J7"/>
    <mergeCell ref="K6:K7"/>
    <mergeCell ref="M6:M7"/>
    <mergeCell ref="N6:N7"/>
    <mergeCell ref="P6:P7"/>
    <mergeCell ref="Q6:Q7"/>
    <mergeCell ref="S5:S7"/>
    <mergeCell ref="A2:S3"/>
  </mergeCells>
  <printOptions/>
  <pageMargins left="0.2755905511811024" right="0.11811023622047245" top="0.9842519685039371" bottom="0.9842519685039371" header="0.5118110236220472" footer="0.5118110236220472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・焦先森°・</cp:lastModifiedBy>
  <cp:lastPrinted>2021-12-04T03:35:31Z</cp:lastPrinted>
  <dcterms:created xsi:type="dcterms:W3CDTF">2017-12-22T07:07:06Z</dcterms:created>
  <dcterms:modified xsi:type="dcterms:W3CDTF">2023-01-10T00:40:36Z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AC5800C7BE404F80AF7789A4B65E8CE0</vt:lpwstr>
  </property>
</Properties>
</file>