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90" windowWidth="7650" windowHeight="487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'3部门支出总体情况表'!$A$1:$M$20</definedName>
    <definedName name="_xlnm.Print_Area" localSheetId="3">'4财政拨款收支总体情况表'!$A$1:$L$35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5725"/>
</workbook>
</file>

<file path=xl/calcChain.xml><?xml version="1.0" encoding="utf-8"?>
<calcChain xmlns="http://schemas.openxmlformats.org/spreadsheetml/2006/main">
  <c r="K19" i="10"/>
  <c r="G19"/>
  <c r="F19" s="1"/>
  <c r="K18"/>
  <c r="G18"/>
  <c r="F18" s="1"/>
  <c r="G17"/>
  <c r="F17"/>
  <c r="G16"/>
  <c r="F16" s="1"/>
  <c r="G15"/>
  <c r="F15"/>
  <c r="G14"/>
  <c r="F14" s="1"/>
  <c r="K13"/>
  <c r="G13"/>
  <c r="F13"/>
  <c r="G12"/>
  <c r="F12"/>
  <c r="M11"/>
  <c r="L11"/>
  <c r="K11"/>
  <c r="J11"/>
  <c r="J8" s="1"/>
  <c r="I11"/>
  <c r="H11"/>
  <c r="G11"/>
  <c r="L8"/>
  <c r="I8"/>
  <c r="H8"/>
  <c r="G8"/>
  <c r="F8" i="20"/>
  <c r="F10"/>
  <c r="F11"/>
  <c r="F12"/>
  <c r="F13"/>
  <c r="F14"/>
  <c r="F15"/>
  <c r="F16"/>
  <c r="F17"/>
  <c r="F18"/>
  <c r="F19"/>
  <c r="F7"/>
  <c r="G11"/>
  <c r="F13" i="21"/>
  <c r="F15"/>
  <c r="F16"/>
  <c r="F17"/>
  <c r="F19"/>
  <c r="F12"/>
  <c r="H8"/>
  <c r="J11"/>
  <c r="J8" s="1"/>
  <c r="K11"/>
  <c r="L11"/>
  <c r="M11"/>
  <c r="K13"/>
  <c r="K18"/>
  <c r="K19"/>
  <c r="H11"/>
  <c r="I11"/>
  <c r="I8" s="1"/>
  <c r="G12"/>
  <c r="G13"/>
  <c r="G14"/>
  <c r="F14" s="1"/>
  <c r="G15"/>
  <c r="G16"/>
  <c r="G17"/>
  <c r="G18"/>
  <c r="F18" s="1"/>
  <c r="G19"/>
  <c r="E9" i="11"/>
  <c r="D45"/>
  <c r="D16"/>
  <c r="D9"/>
  <c r="E16"/>
  <c r="E45"/>
  <c r="L8" i="21"/>
  <c r="F11" i="10" l="1"/>
  <c r="F8" s="1"/>
  <c r="G11" i="21"/>
  <c r="G8" s="1"/>
  <c r="D8" i="11"/>
  <c r="E8"/>
  <c r="F11" i="21"/>
  <c r="F8" s="1"/>
</calcChain>
</file>

<file path=xl/sharedStrings.xml><?xml version="1.0" encoding="utf-8"?>
<sst xmlns="http://schemas.openxmlformats.org/spreadsheetml/2006/main" count="542" uniqueCount="261">
  <si>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</si>
  <si>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</si>
  <si>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</si>
  <si>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</si>
  <si>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</si>
  <si>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</si>
  <si>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</si>
  <si>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</si>
  <si>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</si>
  <si>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</si>
  <si>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</si>
  <si>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</si>
  <si>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</si>
  <si>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</si>
  <si>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</si>
  <si>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</si>
  <si>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</si>
  <si>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</si>
  <si>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</si>
  <si>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</si>
  <si>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</si>
  <si>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</si>
  <si>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</si>
  <si>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</si>
  <si>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</si>
  <si>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</si>
  <si>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</si>
  <si>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</si>
  <si>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</si>
  <si>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</si>
  <si>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</si>
  <si>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</si>
  <si>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</si>
  <si>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</si>
  <si>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</si>
  <si>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</si>
  <si>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</si>
  <si>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</si>
  <si>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</si>
  <si>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</si>
  <si>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</si>
  <si>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</si>
  <si>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</si>
  <si>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</si>
  <si>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</si>
  <si>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</si>
  <si>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</si>
  <si>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</si>
  <si>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</si>
  <si>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</si>
  <si>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</si>
  <si>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</si>
  <si>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</si>
  <si>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</si>
  <si>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</si>
  <si>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</si>
  <si>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</si>
  <si>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</si>
  <si>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</si>
  <si>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</si>
  <si>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</si>
  <si>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</si>
  <si>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</si>
  <si>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</si>
  <si>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</si>
  <si>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</si>
  <si>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</si>
  <si>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</si>
  <si>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</si>
  <si>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</si>
  <si>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</si>
  <si>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</si>
  <si>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</si>
  <si>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</si>
  <si>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</si>
  <si>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</si>
  <si>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</si>
  <si>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</si>
  <si>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</si>
  <si>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</si>
  <si>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</si>
  <si>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</si>
  <si>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</si>
  <si>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</si>
  <si>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</si>
  <si>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</si>
  <si>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</si>
  <si>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</si>
  <si>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</si>
  <si>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</si>
  <si>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</si>
  <si>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</si>
  <si>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</si>
  <si>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</si>
  <si>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</si>
  <si>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</si>
  <si>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 xml:space="preserve">  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</si>
  <si>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</si>
  <si>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</si>
  <si>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</si>
  <si>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</si>
  <si>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</si>
  <si>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</si>
  <si>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</si>
  <si>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</si>
  <si>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</si>
  <si>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</si>
  <si>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</si>
  <si>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</si>
  <si>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</si>
  <si>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</si>
  <si>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</si>
  <si>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</si>
  <si>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</si>
  <si>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</si>
  <si>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</si>
  <si>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</si>
  <si>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</si>
  <si>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</si>
  <si>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</si>
  <si>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</si>
  <si>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</si>
  <si>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</si>
  <si>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</si>
  <si>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</si>
  <si>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</si>
  <si>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</si>
  <si>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</si>
  <si>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</si>
  <si>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</si>
  <si>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</si>
  <si>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</si>
  <si>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</si>
  <si>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</si>
  <si>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</si>
  <si>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</si>
  <si>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</si>
  <si>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</si>
  <si>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</si>
  <si>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</si>
  <si>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</si>
  <si>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</si>
  <si>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</si>
  <si>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</si>
  <si>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</si>
  <si>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</si>
  <si>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</si>
  <si>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</si>
  <si>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</si>
  <si>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</si>
  <si>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</si>
  <si>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</si>
  <si>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</si>
  <si>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</si>
  <si>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</si>
  <si>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</si>
  <si>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</si>
  <si>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</si>
  <si>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</si>
  <si>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</si>
  <si>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</si>
  <si>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</si>
  <si>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</si>
  <si>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</si>
  <si>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</si>
  <si>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</si>
  <si>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预算08表</t>
  </si>
  <si>
    <t>一般性项目</t>
  </si>
  <si>
    <t>专项资金</t>
  </si>
  <si>
    <t>单位：万元</t>
    <phoneticPr fontId="2" type="noConversion"/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</si>
  <si>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</si>
  <si>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</si>
  <si>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</si>
  <si>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</si>
  <si>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</si>
  <si>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</si>
  <si>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</si>
  <si>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</si>
  <si>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</si>
  <si>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</si>
  <si>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</si>
  <si>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</si>
  <si>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</si>
  <si>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</si>
  <si>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</si>
  <si>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</si>
  <si>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</si>
  <si>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</si>
  <si>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</si>
  <si>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</si>
  <si>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</si>
  <si>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</si>
  <si>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</si>
  <si>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</si>
  <si>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</si>
  <si>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</si>
  <si>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</si>
  <si>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</si>
  <si>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</si>
  <si>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</si>
  <si>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</si>
  <si>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</si>
  <si>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</si>
  <si>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301</t>
    <phoneticPr fontId="2" type="noConversion"/>
  </si>
  <si>
    <t>208</t>
    <phoneticPr fontId="2" type="noConversion"/>
  </si>
  <si>
    <t>05</t>
    <phoneticPr fontId="2" type="noConversion"/>
  </si>
  <si>
    <t>02</t>
    <phoneticPr fontId="2" type="noConversion"/>
  </si>
  <si>
    <t>事业单位离退休</t>
  </si>
  <si>
    <t>213</t>
    <phoneticPr fontId="2" type="noConversion"/>
  </si>
  <si>
    <t>01</t>
    <phoneticPr fontId="2" type="noConversion"/>
  </si>
  <si>
    <t>行政运行</t>
    <phoneticPr fontId="2" type="noConversion"/>
  </si>
  <si>
    <t>农垦运行</t>
    <phoneticPr fontId="2" type="noConversion"/>
  </si>
  <si>
    <t>06</t>
    <phoneticPr fontId="2" type="noConversion"/>
  </si>
  <si>
    <t>科技转化与推广服务</t>
    <phoneticPr fontId="2" type="noConversion"/>
  </si>
  <si>
    <r>
      <t>0</t>
    </r>
    <r>
      <rPr>
        <sz val="10"/>
        <rFont val="宋体"/>
        <family val="3"/>
        <charset val="134"/>
      </rPr>
      <t>8</t>
    </r>
    <phoneticPr fontId="2" type="noConversion"/>
  </si>
  <si>
    <t>病虫害控制</t>
    <phoneticPr fontId="2" type="noConversion"/>
  </si>
  <si>
    <r>
      <t>2</t>
    </r>
    <r>
      <rPr>
        <sz val="10"/>
        <rFont val="宋体"/>
        <family val="3"/>
        <charset val="134"/>
      </rPr>
      <t>13</t>
    </r>
    <phoneticPr fontId="2" type="noConversion"/>
  </si>
  <si>
    <r>
      <t>0</t>
    </r>
    <r>
      <rPr>
        <sz val="10"/>
        <rFont val="宋体"/>
        <family val="3"/>
        <charset val="134"/>
      </rPr>
      <t>1</t>
    </r>
    <phoneticPr fontId="2" type="noConversion"/>
  </si>
  <si>
    <r>
      <t>0</t>
    </r>
    <r>
      <rPr>
        <sz val="10"/>
        <rFont val="宋体"/>
        <family val="3"/>
        <charset val="134"/>
      </rPr>
      <t>9</t>
    </r>
    <phoneticPr fontId="2" type="noConversion"/>
  </si>
  <si>
    <t>农产品质量安全</t>
    <phoneticPr fontId="2" type="noConversion"/>
  </si>
  <si>
    <r>
      <t>1</t>
    </r>
    <r>
      <rPr>
        <sz val="10"/>
        <rFont val="宋体"/>
        <family val="3"/>
        <charset val="134"/>
      </rPr>
      <t>0</t>
    </r>
    <phoneticPr fontId="2" type="noConversion"/>
  </si>
  <si>
    <t>执法监管</t>
    <phoneticPr fontId="2" type="noConversion"/>
  </si>
  <si>
    <t>12</t>
    <phoneticPr fontId="2" type="noConversion"/>
  </si>
  <si>
    <t>农业行业管理</t>
    <phoneticPr fontId="2" type="noConversion"/>
  </si>
  <si>
    <t>35</t>
    <phoneticPr fontId="2" type="noConversion"/>
  </si>
  <si>
    <t>农业资源保护修复与利用</t>
    <phoneticPr fontId="2" type="noConversion"/>
  </si>
  <si>
    <r>
      <t>2</t>
    </r>
    <r>
      <rPr>
        <sz val="10"/>
        <rFont val="宋体"/>
        <family val="3"/>
        <charset val="134"/>
      </rPr>
      <t>13</t>
    </r>
    <phoneticPr fontId="2" type="noConversion"/>
  </si>
  <si>
    <r>
      <t>0</t>
    </r>
    <r>
      <rPr>
        <sz val="10"/>
        <rFont val="宋体"/>
        <family val="3"/>
        <charset val="134"/>
      </rPr>
      <t>1</t>
    </r>
    <phoneticPr fontId="2" type="noConversion"/>
  </si>
  <si>
    <t>农业</t>
    <phoneticPr fontId="2" type="noConversion"/>
  </si>
  <si>
    <t>行政事业单位离退休</t>
    <phoneticPr fontId="2" type="noConversion"/>
  </si>
  <si>
    <r>
      <t>0</t>
    </r>
    <r>
      <rPr>
        <sz val="10"/>
        <rFont val="宋体"/>
        <family val="3"/>
        <charset val="134"/>
      </rPr>
      <t>0</t>
    </r>
    <phoneticPr fontId="2" type="noConversion"/>
  </si>
  <si>
    <r>
      <t>0</t>
    </r>
    <r>
      <rPr>
        <sz val="12"/>
        <rFont val="宋体"/>
        <family val="3"/>
        <charset val="134"/>
      </rPr>
      <t>5</t>
    </r>
    <phoneticPr fontId="2" type="noConversion"/>
  </si>
  <si>
    <t>生活补助</t>
    <phoneticPr fontId="2" type="noConversion"/>
  </si>
  <si>
    <r>
      <t>3</t>
    </r>
    <r>
      <rPr>
        <sz val="12"/>
        <rFont val="宋体"/>
        <family val="3"/>
        <charset val="134"/>
      </rPr>
      <t>03</t>
    </r>
    <phoneticPr fontId="2" type="noConversion"/>
  </si>
  <si>
    <r>
      <t>0</t>
    </r>
    <r>
      <rPr>
        <sz val="12"/>
        <rFont val="宋体"/>
        <family val="3"/>
        <charset val="134"/>
      </rPr>
      <t>4</t>
    </r>
    <phoneticPr fontId="2" type="noConversion"/>
  </si>
  <si>
    <t>抚恤金</t>
    <phoneticPr fontId="2" type="noConversion"/>
  </si>
  <si>
    <r>
      <t>0</t>
    </r>
    <r>
      <rPr>
        <sz val="12"/>
        <rFont val="宋体"/>
        <family val="3"/>
        <charset val="134"/>
      </rPr>
      <t>7</t>
    </r>
    <phoneticPr fontId="2" type="noConversion"/>
  </si>
  <si>
    <t>医疗费</t>
    <phoneticPr fontId="2" type="noConversion"/>
  </si>
  <si>
    <r>
      <t>预算0</t>
    </r>
    <r>
      <rPr>
        <sz val="9"/>
        <rFont val="宋体"/>
        <family val="3"/>
        <charset val="134"/>
      </rPr>
      <t>6表</t>
    </r>
    <phoneticPr fontId="2" type="noConversion"/>
  </si>
  <si>
    <t>空</t>
    <phoneticPr fontId="2" type="noConversion"/>
  </si>
  <si>
    <t>单位名称：河南省信阳市罗山县农业农村局</t>
    <phoneticPr fontId="2" type="noConversion"/>
  </si>
  <si>
    <t>2019年部门收入总体情况表</t>
    <phoneticPr fontId="2" type="noConversion"/>
  </si>
  <si>
    <r>
      <t>2019</t>
    </r>
    <r>
      <rPr>
        <b/>
        <sz val="20"/>
        <rFont val="宋体"/>
        <charset val="134"/>
      </rPr>
      <t>年部门支出总体情况表</t>
    </r>
    <phoneticPr fontId="2" type="noConversion"/>
  </si>
  <si>
    <t>单位名称：河南省河南省信阳市罗山县农业农村局</t>
    <phoneticPr fontId="2" type="noConversion"/>
  </si>
  <si>
    <t>2019年财政拨款收支总体情况表</t>
    <phoneticPr fontId="2" type="noConversion"/>
  </si>
  <si>
    <r>
      <t>2019</t>
    </r>
    <r>
      <rPr>
        <b/>
        <sz val="20"/>
        <rFont val="宋体"/>
        <charset val="134"/>
      </rPr>
      <t>年一般公共预算支出情况表</t>
    </r>
    <phoneticPr fontId="2" type="noConversion"/>
  </si>
  <si>
    <r>
      <t>2019</t>
    </r>
    <r>
      <rPr>
        <b/>
        <sz val="20"/>
        <rFont val="宋体"/>
        <charset val="134"/>
      </rPr>
      <t>年一般公共预算基本支出情况表</t>
    </r>
    <phoneticPr fontId="2" type="noConversion"/>
  </si>
  <si>
    <t>单位名称：河南省信阳市罗山县农业农村局                                            单位：万元</t>
    <phoneticPr fontId="2" type="noConversion"/>
  </si>
  <si>
    <r>
      <t>2019</t>
    </r>
    <r>
      <rPr>
        <b/>
        <sz val="20"/>
        <rFont val="宋体"/>
        <charset val="134"/>
      </rPr>
      <t>年一般公共预算“三公”经费支出情况表</t>
    </r>
    <phoneticPr fontId="2" type="noConversion"/>
  </si>
  <si>
    <t>单位名称：河南省信阳市罗山县农业农村局</t>
    <phoneticPr fontId="2" type="noConversion"/>
  </si>
  <si>
    <r>
      <t>2019</t>
    </r>
    <r>
      <rPr>
        <b/>
        <sz val="20"/>
        <rFont val="宋体"/>
        <charset val="134"/>
      </rPr>
      <t>年政府性基金支出情况表</t>
    </r>
    <phoneticPr fontId="2" type="noConversion"/>
  </si>
  <si>
    <r>
      <t>2019</t>
    </r>
    <r>
      <rPr>
        <b/>
        <sz val="12"/>
        <rFont val="宋体"/>
        <charset val="134"/>
      </rPr>
      <t>年“三公”经费预算数</t>
    </r>
    <phoneticPr fontId="2" type="noConversion"/>
  </si>
  <si>
    <t>罗山县农业农村局</t>
    <phoneticPr fontId="2" type="noConversion"/>
  </si>
  <si>
    <t xml:space="preserve">                                                                     </t>
    <phoneticPr fontId="2" type="noConversion"/>
  </si>
  <si>
    <t>00</t>
    <phoneticPr fontId="2" type="noConversion"/>
  </si>
  <si>
    <t>8. 61</t>
    <phoneticPr fontId="2" type="noConversion"/>
  </si>
  <si>
    <t>08</t>
    <phoneticPr fontId="2" type="noConversion"/>
  </si>
  <si>
    <t>09</t>
    <phoneticPr fontId="2" type="noConversion"/>
  </si>
  <si>
    <t>10</t>
    <phoneticPr fontId="2" type="noConversion"/>
  </si>
  <si>
    <t>空</t>
    <phoneticPr fontId="2" type="noConversion"/>
  </si>
  <si>
    <t xml:space="preserve"> 2019年部门收支总体情况表</t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</si>
</sst>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  <numFmt numFmtId="184" formatCode="0.00_);[Red]\(0.00\)"/>
    <numFmt numFmtId="185" formatCode="#,##0.00_);[Red]\(#,##0.00\)"/>
  </numFmts>
  <fonts count="3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color rgb="FFFF000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19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78" fontId="21" fillId="0" borderId="10" xfId="44" applyNumberFormat="1" applyFont="1" applyFill="1" applyBorder="1" applyAlignment="1">
      <alignment horizontal="left" vertical="center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83" fontId="21" fillId="0" borderId="10" xfId="49" applyNumberFormat="1" applyFont="1" applyFill="1" applyBorder="1" applyAlignment="1" applyProtection="1">
      <alignment horizontal="right" vertical="center" wrapText="1"/>
    </xf>
    <xf numFmtId="184" fontId="21" fillId="0" borderId="10" xfId="49" applyNumberFormat="1" applyFont="1" applyFill="1" applyBorder="1" applyAlignment="1" applyProtection="1">
      <alignment horizontal="right" vertical="center" wrapText="1"/>
    </xf>
    <xf numFmtId="184" fontId="21" fillId="0" borderId="10" xfId="44" applyNumberFormat="1" applyFont="1" applyFill="1" applyBorder="1" applyAlignment="1">
      <alignment horizontal="right" vertical="center" wrapText="1"/>
    </xf>
    <xf numFmtId="184" fontId="21" fillId="0" borderId="10" xfId="44" applyNumberFormat="1" applyFont="1" applyFill="1" applyBorder="1" applyAlignment="1" applyProtection="1">
      <alignment horizontal="right" vertical="center" wrapText="1"/>
    </xf>
    <xf numFmtId="184" fontId="2" fillId="0" borderId="10" xfId="44" applyNumberFormat="1" applyFill="1" applyBorder="1" applyAlignment="1">
      <alignment horizontal="right" vertical="center" wrapText="1"/>
    </xf>
    <xf numFmtId="185" fontId="21" fillId="0" borderId="10" xfId="44" applyNumberFormat="1" applyFont="1" applyFill="1" applyBorder="1" applyAlignment="1" applyProtection="1">
      <alignment horizontal="right" vertical="center" wrapText="1"/>
    </xf>
    <xf numFmtId="185" fontId="21" fillId="0" borderId="10" xfId="44" applyNumberFormat="1" applyFont="1" applyFill="1" applyBorder="1" applyAlignment="1">
      <alignment horizontal="right" vertical="center" wrapText="1"/>
    </xf>
    <xf numFmtId="185" fontId="21" fillId="0" borderId="10" xfId="44" applyNumberFormat="1" applyFont="1" applyFill="1" applyBorder="1" applyAlignment="1">
      <alignment horizontal="right" vertical="center"/>
    </xf>
    <xf numFmtId="184" fontId="21" fillId="0" borderId="10" xfId="44" applyNumberFormat="1" applyFont="1" applyFill="1" applyBorder="1" applyAlignment="1">
      <alignment horizontal="right" vertical="center"/>
    </xf>
    <xf numFmtId="49" fontId="25" fillId="0" borderId="10" xfId="49" applyNumberFormat="1" applyFont="1" applyFill="1" applyBorder="1" applyAlignment="1" applyProtection="1">
      <alignment horizontal="left" vertical="center" wrapText="1"/>
    </xf>
    <xf numFmtId="0" fontId="25" fillId="0" borderId="10" xfId="49" applyNumberFormat="1" applyFont="1" applyFill="1" applyBorder="1" applyAlignment="1" applyProtection="1">
      <alignment horizontal="left" vertical="center" wrapText="1"/>
    </xf>
    <xf numFmtId="183" fontId="21" fillId="0" borderId="15" xfId="50" applyNumberFormat="1" applyFont="1" applyFill="1" applyBorder="1" applyAlignment="1" applyProtection="1">
      <alignment horizontal="right" vertical="center" wrapText="1"/>
    </xf>
    <xf numFmtId="183" fontId="21" fillId="0" borderId="16" xfId="50" applyNumberFormat="1" applyFont="1" applyFill="1" applyBorder="1" applyAlignment="1" applyProtection="1">
      <alignment horizontal="right" vertical="center" wrapText="1"/>
    </xf>
    <xf numFmtId="183" fontId="21" fillId="0" borderId="10" xfId="50" applyNumberFormat="1" applyFont="1" applyFill="1" applyBorder="1" applyAlignment="1" applyProtection="1">
      <alignment horizontal="right" vertical="center" wrapText="1"/>
    </xf>
    <xf numFmtId="185" fontId="1" fillId="0" borderId="10" xfId="47" applyNumberFormat="1" applyFont="1" applyFill="1" applyBorder="1" applyAlignment="1" applyProtection="1">
      <alignment horizontal="right" vertical="center" wrapText="1"/>
    </xf>
    <xf numFmtId="183" fontId="1" fillId="0" borderId="10" xfId="47" applyNumberFormat="1" applyFont="1" applyFill="1" applyBorder="1" applyAlignment="1">
      <alignment horizontal="right" vertical="center"/>
    </xf>
    <xf numFmtId="183" fontId="1" fillId="0" borderId="10" xfId="47" applyNumberFormat="1" applyFont="1" applyFill="1" applyBorder="1" applyAlignment="1">
      <alignment horizontal="right" vertical="center" wrapText="1"/>
    </xf>
    <xf numFmtId="183" fontId="1" fillId="0" borderId="10" xfId="47" applyNumberFormat="1" applyFont="1" applyFill="1" applyBorder="1" applyAlignment="1" applyProtection="1">
      <alignment horizontal="right" vertical="center" wrapText="1"/>
    </xf>
    <xf numFmtId="184" fontId="25" fillId="0" borderId="10" xfId="44" applyNumberFormat="1" applyFont="1" applyFill="1" applyBorder="1" applyAlignment="1" applyProtection="1">
      <alignment horizontal="right" vertical="center" wrapText="1"/>
    </xf>
    <xf numFmtId="185" fontId="1" fillId="0" borderId="10" xfId="51" applyNumberFormat="1" applyFont="1" applyFill="1" applyBorder="1" applyAlignment="1" applyProtection="1">
      <alignment horizontal="right" vertical="center" wrapText="1"/>
    </xf>
    <xf numFmtId="49" fontId="27" fillId="0" borderId="10" xfId="51" applyNumberFormat="1" applyFont="1" applyFill="1" applyBorder="1" applyAlignment="1" applyProtection="1">
      <alignment horizontal="left" vertical="center" wrapText="1"/>
    </xf>
    <xf numFmtId="49" fontId="27" fillId="0" borderId="16" xfId="51" applyNumberFormat="1" applyFont="1" applyFill="1" applyBorder="1" applyAlignment="1" applyProtection="1">
      <alignment horizontal="left" vertical="center" wrapText="1"/>
    </xf>
    <xf numFmtId="0" fontId="28" fillId="0" borderId="0" xfId="51" applyFont="1" applyAlignment="1">
      <alignment horizontal="right"/>
    </xf>
    <xf numFmtId="0" fontId="29" fillId="0" borderId="0" xfId="0" applyFont="1" applyFill="1">
      <alignment vertical="center"/>
    </xf>
    <xf numFmtId="0" fontId="30" fillId="0" borderId="10" xfId="0" applyFont="1" applyBorder="1" applyAlignment="1">
      <alignment horizontal="center" vertical="center" wrapText="1"/>
    </xf>
    <xf numFmtId="181" fontId="27" fillId="0" borderId="10" xfId="0" applyNumberFormat="1" applyFont="1" applyFill="1" applyBorder="1" applyAlignment="1">
      <alignment horizontal="right" vertical="center"/>
    </xf>
    <xf numFmtId="0" fontId="31" fillId="0" borderId="0" xfId="50" applyFont="1"/>
    <xf numFmtId="184" fontId="25" fillId="0" borderId="10" xfId="49" applyNumberFormat="1" applyFont="1" applyFill="1" applyBorder="1" applyAlignment="1" applyProtection="1">
      <alignment horizontal="right" vertical="center" wrapText="1"/>
    </xf>
    <xf numFmtId="183" fontId="25" fillId="0" borderId="15" xfId="50" applyNumberFormat="1" applyFont="1" applyFill="1" applyBorder="1" applyAlignment="1" applyProtection="1">
      <alignment horizontal="right" vertical="center" wrapText="1"/>
    </xf>
    <xf numFmtId="183" fontId="25" fillId="0" borderId="14" xfId="50" applyNumberFormat="1" applyFont="1" applyFill="1" applyBorder="1" applyAlignment="1" applyProtection="1">
      <alignment horizontal="right" vertical="center" wrapText="1"/>
    </xf>
    <xf numFmtId="179" fontId="25" fillId="0" borderId="11" xfId="50" applyNumberFormat="1" applyFont="1" applyFill="1" applyBorder="1" applyAlignment="1" applyProtection="1">
      <alignment horizontal="center" vertical="center"/>
    </xf>
    <xf numFmtId="180" fontId="25" fillId="0" borderId="11" xfId="50" applyNumberFormat="1" applyFont="1" applyFill="1" applyBorder="1" applyAlignment="1" applyProtection="1">
      <alignment horizontal="center" vertical="center"/>
    </xf>
    <xf numFmtId="0" fontId="25" fillId="0" borderId="17" xfId="50" applyNumberFormat="1" applyFont="1" applyFill="1" applyBorder="1" applyAlignment="1" applyProtection="1">
      <alignment horizontal="center" vertical="center"/>
    </xf>
    <xf numFmtId="0" fontId="25" fillId="0" borderId="17" xfId="50" applyNumberFormat="1" applyFont="1" applyFill="1" applyBorder="1" applyAlignment="1" applyProtection="1">
      <alignment horizontal="center" vertical="center" wrapText="1"/>
    </xf>
    <xf numFmtId="0" fontId="25" fillId="0" borderId="11" xfId="50" applyNumberFormat="1" applyFont="1" applyFill="1" applyBorder="1" applyAlignment="1" applyProtection="1">
      <alignment horizontal="center" vertical="center"/>
    </xf>
    <xf numFmtId="0" fontId="28" fillId="0" borderId="0" xfId="50" applyFont="1"/>
    <xf numFmtId="183" fontId="25" fillId="0" borderId="16" xfId="50" applyNumberFormat="1" applyFont="1" applyFill="1" applyBorder="1" applyAlignment="1" applyProtection="1">
      <alignment horizontal="right" vertical="center" wrapText="1"/>
    </xf>
    <xf numFmtId="183" fontId="25" fillId="0" borderId="10" xfId="50" applyNumberFormat="1" applyFont="1" applyFill="1" applyBorder="1" applyAlignment="1" applyProtection="1">
      <alignment horizontal="right" vertical="center" wrapText="1"/>
    </xf>
    <xf numFmtId="0" fontId="28" fillId="0" borderId="0" xfId="50" applyFont="1" applyFill="1"/>
    <xf numFmtId="0" fontId="0" fillId="0" borderId="10" xfId="48" applyNumberFormat="1" applyFont="1" applyFill="1" applyBorder="1" applyAlignment="1" applyProtection="1">
      <alignment horizontal="center" vertical="center" wrapText="1"/>
    </xf>
    <xf numFmtId="177" fontId="0" fillId="0" borderId="10" xfId="48" applyNumberFormat="1" applyFont="1" applyFill="1" applyBorder="1" applyAlignment="1" applyProtection="1">
      <alignment horizontal="right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26" fillId="0" borderId="0" xfId="50" applyNumberFormat="1" applyFont="1" applyFill="1" applyAlignment="1" applyProtection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5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1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26" fillId="0" borderId="0" xfId="48" applyNumberFormat="1" applyFont="1" applyFill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5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5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6" fillId="0" borderId="0" xfId="51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abSelected="1" workbookViewId="0">
      <selection activeCell="O9" sqref="O9"/>
    </sheetView>
  </sheetViews>
  <sheetFormatPr defaultColWidth="6.875" defaultRowHeight="14.25"/>
  <cols>
    <col min="1" max="1" width="3.5" style="60" customWidth="1"/>
    <col min="2" max="2" width="12.625" style="60" customWidth="1"/>
    <col min="3" max="3" width="12.125" style="60" customWidth="1"/>
    <col min="4" max="4" width="17.875" style="60" customWidth="1"/>
    <col min="5" max="5" width="11.5" style="60" customWidth="1"/>
    <col min="6" max="6" width="9" style="60" customWidth="1"/>
    <col min="7" max="7" width="10.5" style="60" customWidth="1"/>
    <col min="8" max="8" width="13.75" style="60" customWidth="1"/>
    <col min="9" max="9" width="12.625" style="60" customWidth="1"/>
    <col min="10" max="10" width="11.25" style="60" customWidth="1"/>
    <col min="11" max="11" width="10.375" style="60" customWidth="1"/>
    <col min="12" max="12" width="10.75" style="60" customWidth="1"/>
    <col min="13" max="13" width="11.5" style="58" customWidth="1"/>
    <col min="14" max="26" width="6.875" style="59" customWidth="1"/>
    <col min="27" max="244" width="6.875" style="60" customWidth="1"/>
    <col min="245" max="16384" width="6.875" style="60"/>
  </cols>
  <sheetData>
    <row r="1" spans="1:26" ht="24.95" customHeight="1">
      <c r="A1" s="225"/>
      <c r="B1" s="225"/>
      <c r="C1" s="55"/>
      <c r="D1" s="55"/>
      <c r="E1" s="56"/>
      <c r="F1" s="56"/>
      <c r="G1" s="56"/>
      <c r="H1" s="56"/>
      <c r="I1" s="57"/>
      <c r="J1" s="57"/>
      <c r="K1" s="57"/>
      <c r="L1" s="57"/>
      <c r="M1" s="87" t="s">
        <v>202</v>
      </c>
    </row>
    <row r="2" spans="1:26" ht="24.95" customHeight="1">
      <c r="A2" s="230" t="s">
        <v>260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26" ht="24.95" customHeight="1">
      <c r="A3" s="226" t="s">
        <v>240</v>
      </c>
      <c r="B3" s="227"/>
      <c r="C3" s="227"/>
      <c r="D3" s="227"/>
      <c r="E3" s="61"/>
      <c r="F3" s="61"/>
      <c r="G3" s="61"/>
      <c r="H3" s="61"/>
      <c r="I3" s="57"/>
      <c r="J3" s="57"/>
      <c r="K3" s="57"/>
      <c r="L3" s="57"/>
      <c r="M3" s="62" t="s">
        <v>169</v>
      </c>
    </row>
    <row r="4" spans="1:26" ht="21" customHeight="1">
      <c r="A4" s="63" t="s">
        <v>170</v>
      </c>
      <c r="B4" s="63"/>
      <c r="C4" s="63"/>
      <c r="D4" s="63" t="s">
        <v>1</v>
      </c>
      <c r="E4" s="64"/>
      <c r="F4" s="64"/>
      <c r="G4" s="64"/>
      <c r="H4" s="63"/>
      <c r="I4" s="63"/>
      <c r="J4" s="63"/>
      <c r="K4" s="63"/>
      <c r="L4" s="63"/>
      <c r="M4" s="65"/>
    </row>
    <row r="5" spans="1:26" ht="21" customHeight="1">
      <c r="A5" s="229" t="s">
        <v>171</v>
      </c>
      <c r="B5" s="234"/>
      <c r="C5" s="228" t="s">
        <v>172</v>
      </c>
      <c r="D5" s="228" t="s">
        <v>173</v>
      </c>
      <c r="E5" s="224" t="s">
        <v>3</v>
      </c>
      <c r="F5" s="231" t="s">
        <v>4</v>
      </c>
      <c r="G5" s="224" t="s">
        <v>174</v>
      </c>
      <c r="H5" s="66" t="s">
        <v>5</v>
      </c>
      <c r="I5" s="66"/>
      <c r="J5" s="66"/>
      <c r="K5" s="66"/>
      <c r="L5" s="66"/>
      <c r="M5" s="65"/>
    </row>
    <row r="6" spans="1:26" ht="23.25" customHeight="1">
      <c r="A6" s="235"/>
      <c r="B6" s="236"/>
      <c r="C6" s="229"/>
      <c r="D6" s="228"/>
      <c r="E6" s="224"/>
      <c r="F6" s="232"/>
      <c r="G6" s="224"/>
      <c r="H6" s="241" t="s">
        <v>175</v>
      </c>
      <c r="I6" s="242"/>
      <c r="J6" s="222" t="s">
        <v>176</v>
      </c>
      <c r="K6" s="220" t="s">
        <v>177</v>
      </c>
      <c r="L6" s="220" t="s">
        <v>178</v>
      </c>
      <c r="M6" s="239" t="s">
        <v>179</v>
      </c>
    </row>
    <row r="7" spans="1:26" ht="22.5" customHeight="1">
      <c r="A7" s="237"/>
      <c r="B7" s="238"/>
      <c r="C7" s="229"/>
      <c r="D7" s="228"/>
      <c r="E7" s="224"/>
      <c r="F7" s="233"/>
      <c r="G7" s="224"/>
      <c r="H7" s="68" t="s">
        <v>6</v>
      </c>
      <c r="I7" s="69" t="s">
        <v>180</v>
      </c>
      <c r="J7" s="223"/>
      <c r="K7" s="221"/>
      <c r="L7" s="221"/>
      <c r="M7" s="240"/>
    </row>
    <row r="8" spans="1:26" s="136" customFormat="1" ht="24.75" customHeight="1">
      <c r="A8" s="247" t="s">
        <v>175</v>
      </c>
      <c r="B8" s="133" t="s">
        <v>181</v>
      </c>
      <c r="C8" s="184">
        <v>2670.83</v>
      </c>
      <c r="D8" s="70" t="s">
        <v>9</v>
      </c>
      <c r="E8" s="181">
        <v>2308.83</v>
      </c>
      <c r="F8" s="79">
        <v>0</v>
      </c>
      <c r="G8" s="79">
        <v>0</v>
      </c>
      <c r="H8" s="181">
        <v>2308.83</v>
      </c>
      <c r="I8" s="181">
        <v>2308.83</v>
      </c>
      <c r="J8" s="79">
        <v>0</v>
      </c>
      <c r="K8" s="79">
        <v>0</v>
      </c>
      <c r="L8" s="79">
        <v>0</v>
      </c>
      <c r="M8" s="134">
        <v>0</v>
      </c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s="136" customFormat="1" ht="24.75" customHeight="1">
      <c r="A9" s="248"/>
      <c r="B9" s="133" t="s">
        <v>182</v>
      </c>
      <c r="C9" s="184">
        <v>2670.83</v>
      </c>
      <c r="D9" s="71" t="s">
        <v>183</v>
      </c>
      <c r="E9" s="182">
        <v>2222.84</v>
      </c>
      <c r="F9" s="137">
        <v>0</v>
      </c>
      <c r="G9" s="137">
        <v>0</v>
      </c>
      <c r="H9" s="182">
        <v>2222.84</v>
      </c>
      <c r="I9" s="182">
        <v>2222.84</v>
      </c>
      <c r="J9" s="137">
        <v>0</v>
      </c>
      <c r="K9" s="137">
        <v>0</v>
      </c>
      <c r="L9" s="137">
        <v>0</v>
      </c>
      <c r="M9" s="134">
        <v>0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s="136" customFormat="1" ht="24.75" customHeight="1">
      <c r="A10" s="248"/>
      <c r="B10" s="73" t="s">
        <v>184</v>
      </c>
      <c r="C10" s="184">
        <v>0</v>
      </c>
      <c r="D10" s="72" t="s">
        <v>185</v>
      </c>
      <c r="E10" s="182">
        <v>65.59</v>
      </c>
      <c r="F10" s="76">
        <v>0</v>
      </c>
      <c r="G10" s="76">
        <v>0</v>
      </c>
      <c r="H10" s="197">
        <v>65.59</v>
      </c>
      <c r="I10" s="182">
        <v>65.59</v>
      </c>
      <c r="J10" s="76">
        <v>0</v>
      </c>
      <c r="K10" s="76">
        <v>0</v>
      </c>
      <c r="L10" s="76">
        <v>0</v>
      </c>
      <c r="M10" s="138">
        <v>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s="136" customFormat="1" ht="24.75" customHeight="1">
      <c r="A11" s="248"/>
      <c r="B11" s="133" t="s">
        <v>186</v>
      </c>
      <c r="C11" s="184">
        <v>0</v>
      </c>
      <c r="D11" s="72" t="s">
        <v>187</v>
      </c>
      <c r="E11" s="182">
        <v>20.399999999999999</v>
      </c>
      <c r="F11" s="76">
        <v>0</v>
      </c>
      <c r="G11" s="76">
        <v>0</v>
      </c>
      <c r="H11" s="182">
        <v>20.399999999999999</v>
      </c>
      <c r="I11" s="182">
        <v>20.399999999999999</v>
      </c>
      <c r="J11" s="76">
        <v>0</v>
      </c>
      <c r="K11" s="76">
        <v>0</v>
      </c>
      <c r="L11" s="76">
        <v>0</v>
      </c>
      <c r="M11" s="138">
        <v>0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s="136" customFormat="1" ht="24.75" customHeight="1">
      <c r="A12" s="248"/>
      <c r="B12" s="73" t="s">
        <v>188</v>
      </c>
      <c r="C12" s="184">
        <v>0</v>
      </c>
      <c r="D12" s="72" t="s">
        <v>10</v>
      </c>
      <c r="E12" s="182">
        <v>362</v>
      </c>
      <c r="F12" s="137">
        <v>0</v>
      </c>
      <c r="G12" s="137">
        <v>0</v>
      </c>
      <c r="H12" s="182">
        <v>362</v>
      </c>
      <c r="I12" s="182">
        <v>362</v>
      </c>
      <c r="J12" s="137"/>
      <c r="K12" s="137">
        <v>0</v>
      </c>
      <c r="L12" s="137"/>
      <c r="M12" s="134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s="136" customFormat="1" ht="24.75" customHeight="1">
      <c r="A13" s="248"/>
      <c r="B13" s="73" t="s">
        <v>190</v>
      </c>
      <c r="C13" s="184">
        <v>0</v>
      </c>
      <c r="D13" s="72" t="s">
        <v>189</v>
      </c>
      <c r="E13" s="182"/>
      <c r="F13" s="137">
        <v>0</v>
      </c>
      <c r="G13" s="137">
        <v>0</v>
      </c>
      <c r="H13" s="182"/>
      <c r="I13" s="182"/>
      <c r="J13" s="137">
        <v>0</v>
      </c>
      <c r="K13" s="137">
        <v>0</v>
      </c>
      <c r="L13" s="137"/>
      <c r="M13" s="1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s="136" customFormat="1" ht="23.25" customHeight="1">
      <c r="A14" s="243" t="s">
        <v>59</v>
      </c>
      <c r="B14" s="244"/>
      <c r="C14" s="184">
        <v>0</v>
      </c>
      <c r="D14" s="72" t="s">
        <v>191</v>
      </c>
      <c r="E14" s="182">
        <v>362</v>
      </c>
      <c r="F14" s="137">
        <v>0</v>
      </c>
      <c r="G14" s="137">
        <v>0</v>
      </c>
      <c r="H14" s="182">
        <v>362</v>
      </c>
      <c r="I14" s="182">
        <v>362</v>
      </c>
      <c r="J14" s="137"/>
      <c r="K14" s="137">
        <v>0</v>
      </c>
      <c r="L14" s="137">
        <v>0</v>
      </c>
      <c r="M14" s="134">
        <v>0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s="136" customFormat="1" ht="23.25" customHeight="1">
      <c r="A15" s="177" t="s">
        <v>177</v>
      </c>
      <c r="B15" s="178"/>
      <c r="C15" s="184">
        <v>0</v>
      </c>
      <c r="D15" s="74" t="s">
        <v>192</v>
      </c>
      <c r="E15" s="182">
        <v>0</v>
      </c>
      <c r="F15" s="137">
        <v>0</v>
      </c>
      <c r="G15" s="137">
        <v>0</v>
      </c>
      <c r="H15" s="182">
        <v>0</v>
      </c>
      <c r="I15" s="182">
        <v>0</v>
      </c>
      <c r="J15" s="137">
        <v>0</v>
      </c>
      <c r="K15" s="137">
        <v>0</v>
      </c>
      <c r="L15" s="137">
        <v>0</v>
      </c>
      <c r="M15" s="134">
        <v>0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s="136" customFormat="1" ht="23.25" customHeight="1">
      <c r="A16" s="139" t="s">
        <v>178</v>
      </c>
      <c r="B16" s="140"/>
      <c r="C16" s="184">
        <v>0</v>
      </c>
      <c r="D16" s="75" t="s">
        <v>193</v>
      </c>
      <c r="E16" s="182">
        <v>362</v>
      </c>
      <c r="F16" s="137">
        <v>0</v>
      </c>
      <c r="G16" s="137">
        <v>0</v>
      </c>
      <c r="H16" s="182">
        <v>362</v>
      </c>
      <c r="I16" s="182">
        <v>362</v>
      </c>
      <c r="J16" s="137"/>
      <c r="K16" s="137">
        <v>0</v>
      </c>
      <c r="L16" s="137">
        <v>0</v>
      </c>
      <c r="M16" s="134">
        <v>0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s="136" customFormat="1" ht="23.25" customHeight="1">
      <c r="A17" s="245" t="s">
        <v>179</v>
      </c>
      <c r="B17" s="246"/>
      <c r="C17" s="184">
        <v>0</v>
      </c>
      <c r="D17" s="75" t="s">
        <v>194</v>
      </c>
      <c r="E17" s="182">
        <v>0</v>
      </c>
      <c r="F17" s="137">
        <v>0</v>
      </c>
      <c r="G17" s="137">
        <v>0</v>
      </c>
      <c r="H17" s="182">
        <v>0</v>
      </c>
      <c r="I17" s="182">
        <v>0</v>
      </c>
      <c r="J17" s="137">
        <v>0</v>
      </c>
      <c r="K17" s="137">
        <v>0</v>
      </c>
      <c r="L17" s="137">
        <v>0</v>
      </c>
      <c r="M17" s="134">
        <v>0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s="136" customFormat="1" ht="23.25" customHeight="1">
      <c r="A18" s="245"/>
      <c r="B18" s="246"/>
      <c r="C18" s="184"/>
      <c r="D18" s="74" t="s">
        <v>195</v>
      </c>
      <c r="E18" s="182">
        <v>0</v>
      </c>
      <c r="F18" s="137">
        <v>0</v>
      </c>
      <c r="G18" s="137">
        <v>0</v>
      </c>
      <c r="H18" s="182">
        <v>0</v>
      </c>
      <c r="I18" s="182">
        <v>0</v>
      </c>
      <c r="J18" s="137">
        <v>0</v>
      </c>
      <c r="K18" s="137">
        <v>0</v>
      </c>
      <c r="L18" s="137">
        <v>0</v>
      </c>
      <c r="M18" s="134">
        <v>0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s="136" customFormat="1" ht="23.25" customHeight="1">
      <c r="A19" s="250"/>
      <c r="B19" s="251"/>
      <c r="C19" s="184"/>
      <c r="D19" s="77" t="s">
        <v>196</v>
      </c>
      <c r="E19" s="182">
        <v>0</v>
      </c>
      <c r="F19" s="137">
        <v>0</v>
      </c>
      <c r="G19" s="137">
        <v>0</v>
      </c>
      <c r="H19" s="182" t="s">
        <v>253</v>
      </c>
      <c r="I19" s="182"/>
      <c r="J19" s="137">
        <v>0</v>
      </c>
      <c r="K19" s="137">
        <v>0</v>
      </c>
      <c r="L19" s="137">
        <v>0</v>
      </c>
      <c r="M19" s="134">
        <v>0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s="136" customFormat="1" ht="23.25" customHeight="1">
      <c r="A20" s="250" t="s">
        <v>197</v>
      </c>
      <c r="B20" s="251"/>
      <c r="C20" s="184">
        <v>2670.83</v>
      </c>
      <c r="D20" s="77"/>
      <c r="E20" s="183"/>
      <c r="F20" s="78"/>
      <c r="G20" s="78"/>
      <c r="H20" s="183"/>
      <c r="I20" s="183"/>
      <c r="J20" s="78"/>
      <c r="K20" s="78"/>
      <c r="L20" s="78"/>
      <c r="M20" s="134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s="136" customFormat="1" ht="23.25" customHeight="1">
      <c r="A21" s="252" t="s">
        <v>198</v>
      </c>
      <c r="B21" s="253"/>
      <c r="C21" s="185">
        <v>0</v>
      </c>
      <c r="D21" s="77"/>
      <c r="E21" s="181"/>
      <c r="F21" s="79"/>
      <c r="G21" s="79"/>
      <c r="H21" s="187"/>
      <c r="I21" s="181"/>
      <c r="J21" s="79"/>
      <c r="K21" s="79"/>
      <c r="L21" s="79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s="136" customFormat="1" ht="23.25" customHeight="1">
      <c r="A22" s="252" t="s">
        <v>199</v>
      </c>
      <c r="B22" s="253"/>
      <c r="C22" s="185">
        <v>0</v>
      </c>
      <c r="D22" s="80"/>
      <c r="E22" s="181"/>
      <c r="F22" s="79"/>
      <c r="G22" s="79"/>
      <c r="H22" s="187"/>
      <c r="I22" s="181"/>
      <c r="J22" s="79"/>
      <c r="K22" s="79"/>
      <c r="L22" s="79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21" customHeight="1">
      <c r="A23" s="250"/>
      <c r="B23" s="251"/>
      <c r="C23" s="185"/>
      <c r="D23" s="80"/>
      <c r="E23" s="181"/>
      <c r="F23" s="79"/>
      <c r="G23" s="79"/>
      <c r="H23" s="187"/>
      <c r="I23" s="181"/>
      <c r="J23" s="79"/>
      <c r="K23" s="79"/>
      <c r="L23" s="79"/>
      <c r="M23" s="67"/>
    </row>
    <row r="24" spans="1:26" s="136" customFormat="1" ht="23.25" customHeight="1">
      <c r="A24" s="228" t="s">
        <v>200</v>
      </c>
      <c r="B24" s="249"/>
      <c r="C24" s="186">
        <v>2670.83</v>
      </c>
      <c r="D24" s="141" t="s">
        <v>201</v>
      </c>
      <c r="E24" s="181">
        <v>2670.83</v>
      </c>
      <c r="F24" s="79">
        <v>0</v>
      </c>
      <c r="G24" s="79">
        <v>0</v>
      </c>
      <c r="H24" s="181">
        <v>2670.83</v>
      </c>
      <c r="I24" s="181">
        <v>2670.83</v>
      </c>
      <c r="J24" s="79"/>
      <c r="K24" s="79">
        <v>0</v>
      </c>
      <c r="L24" s="79"/>
      <c r="M24" s="134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6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26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26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26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26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26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26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3:13" s="59" customFormat="1">
      <c r="M33" s="58"/>
    </row>
  </sheetData>
  <sheetProtection formatCells="0" formatColumns="0" formatRows="0"/>
  <mergeCells count="24"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workbookViewId="0">
      <selection activeCell="J11" sqref="J11"/>
    </sheetView>
  </sheetViews>
  <sheetFormatPr defaultColWidth="7.25" defaultRowHeight="11.25"/>
  <cols>
    <col min="1" max="1" width="7.25" style="86" customWidth="1"/>
    <col min="2" max="3" width="6.375" style="86" customWidth="1"/>
    <col min="4" max="4" width="6.25" style="86" customWidth="1"/>
    <col min="5" max="5" width="23.5" style="86" customWidth="1"/>
    <col min="6" max="6" width="13.5" style="86" customWidth="1"/>
    <col min="7" max="7" width="12.25" style="86" customWidth="1"/>
    <col min="8" max="9" width="10.5" style="86" customWidth="1"/>
    <col min="10" max="10" width="9.875" style="86" customWidth="1"/>
    <col min="11" max="13" width="10.5" style="86" customWidth="1"/>
    <col min="14" max="14" width="11.125" style="86" customWidth="1"/>
    <col min="15" max="15" width="8.125" style="86" customWidth="1"/>
    <col min="16" max="16" width="8" style="86" customWidth="1"/>
    <col min="17" max="17" width="9.875" style="86" customWidth="1"/>
    <col min="18" max="18" width="7.25" style="86" customWidth="1"/>
    <col min="19" max="19" width="9.625" style="86" customWidth="1"/>
    <col min="20" max="252" width="7.25" style="86" customWidth="1"/>
    <col min="253" max="16384" width="7.25" style="86"/>
  </cols>
  <sheetData>
    <row r="1" spans="1:19" ht="25.5" customHeight="1">
      <c r="A1" s="81"/>
      <c r="B1" s="81"/>
      <c r="C1" s="82"/>
      <c r="D1" s="83"/>
      <c r="E1" s="84"/>
      <c r="F1" s="84"/>
      <c r="G1" s="84"/>
      <c r="H1" s="85"/>
      <c r="I1" s="85"/>
      <c r="J1" s="85"/>
      <c r="K1" s="85"/>
      <c r="L1" s="85"/>
      <c r="S1" s="87" t="s">
        <v>22</v>
      </c>
    </row>
    <row r="2" spans="1:19" ht="25.5" customHeight="1">
      <c r="A2" s="258" t="s">
        <v>241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ht="25.5" customHeight="1">
      <c r="A3" s="261" t="s">
        <v>240</v>
      </c>
      <c r="B3" s="262"/>
      <c r="C3" s="262"/>
      <c r="D3" s="262"/>
      <c r="E3" s="262"/>
      <c r="G3" s="88"/>
      <c r="H3" s="85"/>
      <c r="I3" s="85"/>
      <c r="J3" s="85"/>
      <c r="K3" s="85"/>
      <c r="L3" s="85"/>
      <c r="S3" s="89" t="s">
        <v>0</v>
      </c>
    </row>
    <row r="4" spans="1:19" ht="23.25" customHeight="1">
      <c r="A4" s="90" t="s">
        <v>23</v>
      </c>
      <c r="B4" s="90"/>
      <c r="C4" s="90"/>
      <c r="D4" s="265" t="s">
        <v>24</v>
      </c>
      <c r="E4" s="259" t="s">
        <v>25</v>
      </c>
      <c r="F4" s="259" t="s">
        <v>26</v>
      </c>
      <c r="G4" s="260" t="s">
        <v>13</v>
      </c>
      <c r="H4" s="260"/>
      <c r="I4" s="260"/>
      <c r="J4" s="260"/>
      <c r="K4" s="260"/>
      <c r="L4" s="263" t="s">
        <v>17</v>
      </c>
      <c r="M4" s="256" t="s">
        <v>18</v>
      </c>
      <c r="N4" s="256" t="s">
        <v>19</v>
      </c>
      <c r="O4" s="256" t="s">
        <v>20</v>
      </c>
      <c r="P4" s="256" t="s">
        <v>31</v>
      </c>
      <c r="Q4" s="256" t="s">
        <v>32</v>
      </c>
      <c r="R4" s="256" t="s">
        <v>33</v>
      </c>
      <c r="S4" s="254" t="s">
        <v>21</v>
      </c>
    </row>
    <row r="5" spans="1:19" ht="35.1" customHeight="1">
      <c r="A5" s="91" t="s">
        <v>27</v>
      </c>
      <c r="B5" s="92" t="s">
        <v>28</v>
      </c>
      <c r="C5" s="93" t="s">
        <v>29</v>
      </c>
      <c r="D5" s="265"/>
      <c r="E5" s="259"/>
      <c r="F5" s="259"/>
      <c r="G5" s="94" t="s">
        <v>7</v>
      </c>
      <c r="H5" s="95" t="s">
        <v>15</v>
      </c>
      <c r="I5" s="95" t="s">
        <v>16</v>
      </c>
      <c r="J5" s="69" t="s">
        <v>11</v>
      </c>
      <c r="K5" s="95" t="s">
        <v>12</v>
      </c>
      <c r="L5" s="264"/>
      <c r="M5" s="257"/>
      <c r="N5" s="257"/>
      <c r="O5" s="257"/>
      <c r="P5" s="257"/>
      <c r="Q5" s="257"/>
      <c r="R5" s="257"/>
      <c r="S5" s="255"/>
    </row>
    <row r="6" spans="1:19" ht="20.25" customHeight="1">
      <c r="A6" s="96" t="s">
        <v>30</v>
      </c>
      <c r="B6" s="97" t="s">
        <v>30</v>
      </c>
      <c r="C6" s="97" t="s">
        <v>30</v>
      </c>
      <c r="D6" s="98" t="s">
        <v>30</v>
      </c>
      <c r="E6" s="98" t="s">
        <v>34</v>
      </c>
      <c r="F6" s="99">
        <v>1</v>
      </c>
      <c r="G6" s="99">
        <v>2</v>
      </c>
      <c r="H6" s="99">
        <v>3</v>
      </c>
      <c r="I6" s="99">
        <v>4</v>
      </c>
      <c r="J6" s="99">
        <v>5</v>
      </c>
      <c r="K6" s="99">
        <v>6</v>
      </c>
      <c r="L6" s="99">
        <v>7</v>
      </c>
      <c r="M6" s="99">
        <v>8</v>
      </c>
      <c r="N6" s="99">
        <v>9</v>
      </c>
      <c r="O6" s="99">
        <v>10</v>
      </c>
      <c r="P6" s="99">
        <v>11</v>
      </c>
      <c r="Q6" s="99">
        <v>12</v>
      </c>
      <c r="R6" s="99">
        <v>13</v>
      </c>
      <c r="S6" s="99">
        <v>14</v>
      </c>
    </row>
    <row r="7" spans="1:19" s="100" customFormat="1" ht="23.45" customHeight="1">
      <c r="A7" s="142"/>
      <c r="B7" s="142"/>
      <c r="C7" s="142"/>
      <c r="D7" s="142"/>
      <c r="E7" s="143" t="s">
        <v>3</v>
      </c>
      <c r="F7" s="180">
        <f>SUM(G7:K7)</f>
        <v>2670.83</v>
      </c>
      <c r="G7" s="179">
        <v>2670.83</v>
      </c>
      <c r="H7" s="144"/>
      <c r="I7" s="144">
        <v>0</v>
      </c>
      <c r="J7" s="144">
        <v>0</v>
      </c>
      <c r="K7" s="144">
        <v>0</v>
      </c>
      <c r="L7" s="144"/>
      <c r="M7" s="144">
        <v>0</v>
      </c>
      <c r="N7" s="145"/>
      <c r="O7" s="145">
        <v>0</v>
      </c>
      <c r="P7" s="145">
        <v>0</v>
      </c>
      <c r="Q7" s="145"/>
      <c r="R7" s="145">
        <v>0</v>
      </c>
      <c r="S7" s="145"/>
    </row>
    <row r="8" spans="1:19" ht="23.45" customHeight="1">
      <c r="A8" s="142"/>
      <c r="B8" s="142"/>
      <c r="C8" s="142"/>
      <c r="D8" s="142" t="s">
        <v>203</v>
      </c>
      <c r="E8" s="143" t="s">
        <v>252</v>
      </c>
      <c r="F8" s="180">
        <f t="shared" ref="F8:F19" si="0">SUM(G8:K8)</f>
        <v>2670.83</v>
      </c>
      <c r="G8" s="180">
        <v>2670.83</v>
      </c>
      <c r="H8" s="144"/>
      <c r="I8" s="144">
        <v>0</v>
      </c>
      <c r="J8" s="144">
        <v>0</v>
      </c>
      <c r="K8" s="144">
        <v>0</v>
      </c>
      <c r="L8" s="144"/>
      <c r="M8" s="144">
        <v>0</v>
      </c>
      <c r="N8" s="145"/>
      <c r="O8" s="145">
        <v>0</v>
      </c>
      <c r="P8" s="145">
        <v>0</v>
      </c>
      <c r="Q8" s="145"/>
      <c r="R8" s="145">
        <v>0</v>
      </c>
      <c r="S8" s="145"/>
    </row>
    <row r="9" spans="1:19" s="214" customFormat="1" ht="21.6" customHeight="1">
      <c r="A9" s="188" t="s">
        <v>204</v>
      </c>
      <c r="B9" s="188" t="s">
        <v>205</v>
      </c>
      <c r="C9" s="188" t="s">
        <v>254</v>
      </c>
      <c r="D9" s="188"/>
      <c r="E9" s="189" t="s">
        <v>229</v>
      </c>
      <c r="F9" s="206">
        <v>8.61</v>
      </c>
      <c r="G9" s="206">
        <v>8.61</v>
      </c>
      <c r="H9" s="206"/>
      <c r="I9" s="206"/>
      <c r="J9" s="206"/>
      <c r="K9" s="206"/>
      <c r="L9" s="206"/>
      <c r="M9" s="206"/>
    </row>
    <row r="10" spans="1:19" ht="23.45" customHeight="1">
      <c r="A10" s="142" t="s">
        <v>204</v>
      </c>
      <c r="B10" s="142" t="s">
        <v>205</v>
      </c>
      <c r="C10" s="142" t="s">
        <v>206</v>
      </c>
      <c r="D10" s="142"/>
      <c r="E10" s="143" t="s">
        <v>207</v>
      </c>
      <c r="F10" s="180">
        <f t="shared" si="0"/>
        <v>8.61</v>
      </c>
      <c r="G10" s="179">
        <v>8.61</v>
      </c>
      <c r="H10" s="144"/>
      <c r="I10" s="144">
        <v>0</v>
      </c>
      <c r="J10" s="144">
        <v>0</v>
      </c>
      <c r="K10" s="144">
        <v>0</v>
      </c>
      <c r="L10" s="144"/>
      <c r="M10" s="144">
        <v>0</v>
      </c>
      <c r="N10" s="144">
        <v>0</v>
      </c>
      <c r="O10" s="144">
        <v>0</v>
      </c>
      <c r="P10" s="144">
        <v>0</v>
      </c>
      <c r="Q10" s="144"/>
      <c r="R10" s="144">
        <v>0</v>
      </c>
      <c r="S10" s="144"/>
    </row>
    <row r="11" spans="1:19" ht="23.45" customHeight="1">
      <c r="A11" s="188" t="s">
        <v>226</v>
      </c>
      <c r="B11" s="188" t="s">
        <v>227</v>
      </c>
      <c r="C11" s="188" t="s">
        <v>230</v>
      </c>
      <c r="D11" s="142"/>
      <c r="E11" s="189" t="s">
        <v>228</v>
      </c>
      <c r="F11" s="180">
        <f t="shared" si="0"/>
        <v>2662.22</v>
      </c>
      <c r="G11" s="180">
        <f>SUM(G12:G19)</f>
        <v>2662.22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19" ht="23.45" customHeight="1">
      <c r="A12" s="142" t="s">
        <v>208</v>
      </c>
      <c r="B12" s="142" t="s">
        <v>209</v>
      </c>
      <c r="C12" s="142" t="s">
        <v>209</v>
      </c>
      <c r="D12" s="142" t="s">
        <v>96</v>
      </c>
      <c r="E12" s="143" t="s">
        <v>210</v>
      </c>
      <c r="F12" s="180">
        <f t="shared" si="0"/>
        <v>488</v>
      </c>
      <c r="G12" s="179">
        <v>488</v>
      </c>
      <c r="H12" s="144"/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5"/>
      <c r="O12" s="145">
        <v>0</v>
      </c>
      <c r="P12" s="145">
        <v>0</v>
      </c>
      <c r="Q12" s="145">
        <v>0</v>
      </c>
      <c r="R12" s="145">
        <v>0</v>
      </c>
      <c r="S12" s="145"/>
    </row>
    <row r="13" spans="1:19" ht="23.45" customHeight="1">
      <c r="A13" s="142" t="s">
        <v>208</v>
      </c>
      <c r="B13" s="142" t="s">
        <v>209</v>
      </c>
      <c r="C13" s="142" t="s">
        <v>205</v>
      </c>
      <c r="D13" s="142" t="s">
        <v>96</v>
      </c>
      <c r="E13" s="143" t="s">
        <v>211</v>
      </c>
      <c r="F13" s="180">
        <f t="shared" si="0"/>
        <v>123.4</v>
      </c>
      <c r="G13" s="179">
        <v>123.4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</row>
    <row r="14" spans="1:19" ht="23.45" customHeight="1">
      <c r="A14" s="142" t="s">
        <v>208</v>
      </c>
      <c r="B14" s="142" t="s">
        <v>209</v>
      </c>
      <c r="C14" s="142" t="s">
        <v>212</v>
      </c>
      <c r="D14" s="142" t="s">
        <v>96</v>
      </c>
      <c r="E14" s="143" t="s">
        <v>213</v>
      </c>
      <c r="F14" s="180">
        <f t="shared" si="0"/>
        <v>800.14</v>
      </c>
      <c r="G14" s="179">
        <v>800.14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</row>
    <row r="15" spans="1:19" ht="23.45" customHeight="1">
      <c r="A15" s="142" t="s">
        <v>208</v>
      </c>
      <c r="B15" s="142" t="s">
        <v>209</v>
      </c>
      <c r="C15" s="188" t="s">
        <v>214</v>
      </c>
      <c r="D15" s="142" t="s">
        <v>96</v>
      </c>
      <c r="E15" s="189" t="s">
        <v>215</v>
      </c>
      <c r="F15" s="180">
        <f t="shared" si="0"/>
        <v>314.12</v>
      </c>
      <c r="G15" s="179">
        <v>314.12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</row>
    <row r="16" spans="1:19" ht="23.45" customHeight="1">
      <c r="A16" s="188" t="s">
        <v>216</v>
      </c>
      <c r="B16" s="188" t="s">
        <v>217</v>
      </c>
      <c r="C16" s="188" t="s">
        <v>218</v>
      </c>
      <c r="D16" s="142" t="s">
        <v>96</v>
      </c>
      <c r="E16" s="189" t="s">
        <v>219</v>
      </c>
      <c r="F16" s="180">
        <f t="shared" si="0"/>
        <v>554.55999999999995</v>
      </c>
      <c r="G16" s="179">
        <v>554.55999999999995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</row>
    <row r="17" spans="1:19" ht="23.45" customHeight="1">
      <c r="A17" s="188" t="s">
        <v>208</v>
      </c>
      <c r="B17" s="188" t="s">
        <v>217</v>
      </c>
      <c r="C17" s="188" t="s">
        <v>220</v>
      </c>
      <c r="D17" s="142" t="s">
        <v>96</v>
      </c>
      <c r="E17" s="189" t="s">
        <v>221</v>
      </c>
      <c r="F17" s="180">
        <f t="shared" si="0"/>
        <v>179.41</v>
      </c>
      <c r="G17" s="179">
        <v>179.41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</row>
    <row r="18" spans="1:19" ht="23.45" customHeight="1">
      <c r="A18" s="188" t="s">
        <v>208</v>
      </c>
      <c r="B18" s="188" t="s">
        <v>209</v>
      </c>
      <c r="C18" s="188" t="s">
        <v>222</v>
      </c>
      <c r="D18" s="142"/>
      <c r="E18" s="189" t="s">
        <v>223</v>
      </c>
      <c r="F18" s="180">
        <f t="shared" si="0"/>
        <v>107.69</v>
      </c>
      <c r="G18" s="179">
        <v>107.69</v>
      </c>
      <c r="H18" s="144"/>
      <c r="I18" s="144"/>
      <c r="J18" s="144"/>
      <c r="K18" s="144"/>
      <c r="L18" s="144"/>
      <c r="M18" s="144"/>
      <c r="N18" s="145"/>
      <c r="O18" s="145"/>
      <c r="P18" s="145"/>
      <c r="Q18" s="145"/>
      <c r="R18" s="145"/>
      <c r="S18" s="145"/>
    </row>
    <row r="19" spans="1:19" ht="23.45" customHeight="1">
      <c r="A19" s="188" t="s">
        <v>208</v>
      </c>
      <c r="B19" s="188" t="s">
        <v>209</v>
      </c>
      <c r="C19" s="188" t="s">
        <v>224</v>
      </c>
      <c r="D19" s="142"/>
      <c r="E19" s="189" t="s">
        <v>225</v>
      </c>
      <c r="F19" s="180">
        <f t="shared" si="0"/>
        <v>94.9</v>
      </c>
      <c r="G19" s="179">
        <v>94.9</v>
      </c>
      <c r="H19" s="144"/>
      <c r="I19" s="144"/>
      <c r="J19" s="144"/>
      <c r="K19" s="144"/>
      <c r="L19" s="144"/>
      <c r="M19" s="144"/>
      <c r="N19" s="145"/>
      <c r="O19" s="145"/>
      <c r="P19" s="145"/>
      <c r="Q19" s="145"/>
      <c r="R19" s="145"/>
      <c r="S19" s="145"/>
    </row>
    <row r="20" spans="1:19" ht="23.45" customHeight="1">
      <c r="A20" s="142"/>
      <c r="B20" s="142"/>
      <c r="C20" s="142"/>
      <c r="D20" s="142" t="s">
        <v>96</v>
      </c>
      <c r="E20" s="143"/>
      <c r="F20" s="180"/>
      <c r="G20" s="179"/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showGridLines="0" showZeros="0" workbookViewId="0">
      <selection activeCell="K11" sqref="K11"/>
    </sheetView>
  </sheetViews>
  <sheetFormatPr defaultColWidth="7.25" defaultRowHeight="11.25"/>
  <cols>
    <col min="1" max="1" width="6.875" style="109" customWidth="1"/>
    <col min="2" max="3" width="5.875" style="109" customWidth="1"/>
    <col min="4" max="4" width="5.625" style="109" customWidth="1"/>
    <col min="5" max="5" width="15.5" style="109" customWidth="1"/>
    <col min="6" max="6" width="12.75" style="109" customWidth="1"/>
    <col min="7" max="7" width="13.375" style="109" customWidth="1"/>
    <col min="8" max="8" width="11.875" style="109" customWidth="1"/>
    <col min="9" max="9" width="15.375" style="109" customWidth="1"/>
    <col min="10" max="10" width="10.875" style="109" customWidth="1"/>
    <col min="11" max="11" width="12.125" style="109" customWidth="1"/>
    <col min="12" max="13" width="10.875" style="109" customWidth="1"/>
    <col min="14" max="245" width="7.25" style="109" customWidth="1"/>
    <col min="246" max="16384" width="7.25" style="109"/>
  </cols>
  <sheetData>
    <row r="1" spans="1:13" ht="25.5" customHeight="1">
      <c r="A1" s="102"/>
      <c r="B1" s="102"/>
      <c r="C1" s="103"/>
      <c r="D1" s="104"/>
      <c r="E1" s="105"/>
      <c r="F1" s="106"/>
      <c r="G1" s="106"/>
      <c r="H1" s="106"/>
      <c r="I1" s="107"/>
      <c r="J1" s="106"/>
      <c r="K1" s="106"/>
      <c r="L1" s="106"/>
      <c r="M1" s="108" t="s">
        <v>35</v>
      </c>
    </row>
    <row r="2" spans="1:13" ht="21.75" customHeight="1">
      <c r="A2" s="266" t="s">
        <v>242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25.5" customHeight="1">
      <c r="A3" s="269" t="s">
        <v>240</v>
      </c>
      <c r="B3" s="270"/>
      <c r="C3" s="270"/>
      <c r="D3" s="270"/>
      <c r="E3" s="270"/>
      <c r="F3" s="106"/>
      <c r="G3" s="110"/>
      <c r="H3" s="110"/>
      <c r="I3" s="110"/>
      <c r="J3" s="110"/>
      <c r="K3" s="110"/>
      <c r="L3" s="110"/>
      <c r="M3" s="111" t="s">
        <v>0</v>
      </c>
    </row>
    <row r="4" spans="1:13" ht="25.5" customHeight="1">
      <c r="A4" s="112" t="s">
        <v>23</v>
      </c>
      <c r="B4" s="113"/>
      <c r="C4" s="113"/>
      <c r="D4" s="268" t="s">
        <v>24</v>
      </c>
      <c r="E4" s="268" t="s">
        <v>25</v>
      </c>
      <c r="F4" s="268" t="s">
        <v>26</v>
      </c>
      <c r="G4" s="115" t="s">
        <v>36</v>
      </c>
      <c r="H4" s="115"/>
      <c r="I4" s="115"/>
      <c r="J4" s="116"/>
      <c r="K4" s="117" t="s">
        <v>37</v>
      </c>
      <c r="L4" s="115"/>
      <c r="M4" s="116"/>
    </row>
    <row r="5" spans="1:13" ht="25.5" customHeight="1">
      <c r="A5" s="118" t="s">
        <v>27</v>
      </c>
      <c r="B5" s="119" t="s">
        <v>28</v>
      </c>
      <c r="C5" s="119" t="s">
        <v>29</v>
      </c>
      <c r="D5" s="268"/>
      <c r="E5" s="268"/>
      <c r="F5" s="268"/>
      <c r="G5" s="120" t="s">
        <v>6</v>
      </c>
      <c r="H5" s="114" t="s">
        <v>38</v>
      </c>
      <c r="I5" s="114" t="s">
        <v>39</v>
      </c>
      <c r="J5" s="114" t="s">
        <v>40</v>
      </c>
      <c r="K5" s="114" t="s">
        <v>6</v>
      </c>
      <c r="L5" s="114" t="s">
        <v>41</v>
      </c>
      <c r="M5" s="114" t="s">
        <v>42</v>
      </c>
    </row>
    <row r="6" spans="1:13" s="214" customFormat="1" ht="20.25" customHeight="1">
      <c r="A6" s="209" t="s">
        <v>30</v>
      </c>
      <c r="B6" s="210" t="s">
        <v>30</v>
      </c>
      <c r="C6" s="210" t="s">
        <v>30</v>
      </c>
      <c r="D6" s="211" t="s">
        <v>30</v>
      </c>
      <c r="E6" s="212" t="s">
        <v>30</v>
      </c>
      <c r="F6" s="211">
        <v>1</v>
      </c>
      <c r="G6" s="213">
        <v>2</v>
      </c>
      <c r="H6" s="213">
        <v>3</v>
      </c>
      <c r="I6" s="213">
        <v>4</v>
      </c>
      <c r="J6" s="213">
        <v>5</v>
      </c>
      <c r="K6" s="213">
        <v>6</v>
      </c>
      <c r="L6" s="213">
        <v>7</v>
      </c>
      <c r="M6" s="213">
        <v>8</v>
      </c>
    </row>
    <row r="7" spans="1:13" s="217" customFormat="1" ht="21.6" customHeight="1">
      <c r="A7" s="188"/>
      <c r="B7" s="188"/>
      <c r="C7" s="188"/>
      <c r="D7" s="188"/>
      <c r="E7" s="189" t="s">
        <v>3</v>
      </c>
      <c r="F7" s="206">
        <v>2670.83</v>
      </c>
      <c r="G7" s="207">
        <v>2308.83</v>
      </c>
      <c r="H7" s="208">
        <v>2222.84</v>
      </c>
      <c r="I7" s="215">
        <v>65.59</v>
      </c>
      <c r="J7" s="215">
        <v>20.399999999999999</v>
      </c>
      <c r="K7" s="216">
        <v>362</v>
      </c>
      <c r="L7" s="216"/>
      <c r="M7" s="216">
        <v>362</v>
      </c>
    </row>
    <row r="8" spans="1:13" s="214" customFormat="1" ht="21.6" customHeight="1">
      <c r="A8" s="188"/>
      <c r="B8" s="188"/>
      <c r="C8" s="188"/>
      <c r="D8" s="188" t="s">
        <v>203</v>
      </c>
      <c r="E8" s="189" t="s">
        <v>252</v>
      </c>
      <c r="F8" s="206">
        <f>F9+F11</f>
        <v>2670.83</v>
      </c>
      <c r="G8" s="206">
        <f t="shared" ref="G8:J8" si="0">G9+G11</f>
        <v>2308.83</v>
      </c>
      <c r="H8" s="206">
        <f t="shared" si="0"/>
        <v>2222.8399999999997</v>
      </c>
      <c r="I8" s="206">
        <f t="shared" si="0"/>
        <v>65.59</v>
      </c>
      <c r="J8" s="206">
        <f t="shared" si="0"/>
        <v>20.399999999999999</v>
      </c>
      <c r="K8" s="206">
        <v>362</v>
      </c>
      <c r="L8" s="206">
        <f t="shared" ref="L8" si="1">L9+L11</f>
        <v>0</v>
      </c>
      <c r="M8" s="206">
        <v>362</v>
      </c>
    </row>
    <row r="9" spans="1:13" s="214" customFormat="1" ht="21.6" customHeight="1">
      <c r="A9" s="188" t="s">
        <v>204</v>
      </c>
      <c r="B9" s="188" t="s">
        <v>205</v>
      </c>
      <c r="C9" s="188" t="s">
        <v>254</v>
      </c>
      <c r="D9" s="188"/>
      <c r="E9" s="189" t="s">
        <v>229</v>
      </c>
      <c r="F9" s="206">
        <v>8.61</v>
      </c>
      <c r="G9" s="206">
        <v>8.61</v>
      </c>
      <c r="H9" s="206"/>
      <c r="I9" s="206"/>
      <c r="J9" s="206">
        <v>8.61</v>
      </c>
      <c r="K9" s="206"/>
      <c r="L9" s="206"/>
      <c r="M9" s="206"/>
    </row>
    <row r="10" spans="1:13" s="214" customFormat="1" ht="21.6" customHeight="1">
      <c r="A10" s="188" t="s">
        <v>204</v>
      </c>
      <c r="B10" s="188" t="s">
        <v>205</v>
      </c>
      <c r="C10" s="188" t="s">
        <v>206</v>
      </c>
      <c r="D10" s="188"/>
      <c r="E10" s="189" t="s">
        <v>207</v>
      </c>
      <c r="F10" s="206" t="s">
        <v>255</v>
      </c>
      <c r="G10" s="216">
        <v>8.61</v>
      </c>
      <c r="H10" s="216"/>
      <c r="I10" s="216"/>
      <c r="J10" s="216">
        <v>8.61</v>
      </c>
      <c r="K10" s="216"/>
      <c r="L10" s="216"/>
      <c r="M10" s="216"/>
    </row>
    <row r="11" spans="1:13" s="214" customFormat="1" ht="21.6" customHeight="1">
      <c r="A11" s="188" t="s">
        <v>208</v>
      </c>
      <c r="B11" s="188" t="s">
        <v>209</v>
      </c>
      <c r="C11" s="188" t="s">
        <v>254</v>
      </c>
      <c r="D11" s="188"/>
      <c r="E11" s="189" t="s">
        <v>228</v>
      </c>
      <c r="F11" s="206">
        <f>SUM(F12:F19)</f>
        <v>2662.22</v>
      </c>
      <c r="G11" s="206">
        <f t="shared" ref="G11:I11" si="2">SUM(G12:G19)</f>
        <v>2300.2199999999998</v>
      </c>
      <c r="H11" s="206">
        <f t="shared" si="2"/>
        <v>2222.8399999999997</v>
      </c>
      <c r="I11" s="206">
        <f t="shared" si="2"/>
        <v>65.59</v>
      </c>
      <c r="J11" s="206">
        <f t="shared" ref="J11" si="3">SUM(J12:J19)</f>
        <v>11.790000000000001</v>
      </c>
      <c r="K11" s="206">
        <f t="shared" ref="K11" si="4">SUM(K12:K19)</f>
        <v>362</v>
      </c>
      <c r="L11" s="206">
        <f t="shared" ref="L11" si="5">SUM(L12:L19)</f>
        <v>0</v>
      </c>
      <c r="M11" s="206">
        <f t="shared" ref="M11" si="6">SUM(M12:M19)</f>
        <v>362</v>
      </c>
    </row>
    <row r="12" spans="1:13" s="214" customFormat="1" ht="21.6" customHeight="1">
      <c r="A12" s="188" t="s">
        <v>208</v>
      </c>
      <c r="B12" s="188" t="s">
        <v>209</v>
      </c>
      <c r="C12" s="188" t="s">
        <v>209</v>
      </c>
      <c r="D12" s="188" t="s">
        <v>96</v>
      </c>
      <c r="E12" s="189" t="s">
        <v>210</v>
      </c>
      <c r="F12" s="206">
        <f>G12+K12</f>
        <v>487.99999999999994</v>
      </c>
      <c r="G12" s="206">
        <f t="shared" ref="G12:G19" si="7">SUM(H12:J12)</f>
        <v>372.99999999999994</v>
      </c>
      <c r="H12" s="208">
        <v>350.83</v>
      </c>
      <c r="I12" s="215">
        <v>16.59</v>
      </c>
      <c r="J12" s="215">
        <v>5.58</v>
      </c>
      <c r="K12" s="216">
        <v>115</v>
      </c>
      <c r="L12" s="216"/>
      <c r="M12" s="216">
        <v>115</v>
      </c>
    </row>
    <row r="13" spans="1:13" s="214" customFormat="1" ht="33.75" customHeight="1">
      <c r="A13" s="188" t="s">
        <v>208</v>
      </c>
      <c r="B13" s="188" t="s">
        <v>209</v>
      </c>
      <c r="C13" s="188" t="s">
        <v>205</v>
      </c>
      <c r="D13" s="188" t="s">
        <v>96</v>
      </c>
      <c r="E13" s="189" t="s">
        <v>211</v>
      </c>
      <c r="F13" s="206">
        <f>G13+K13</f>
        <v>123.4</v>
      </c>
      <c r="G13" s="206">
        <f t="shared" si="7"/>
        <v>104.4</v>
      </c>
      <c r="H13" s="208">
        <v>104.4</v>
      </c>
      <c r="I13" s="215"/>
      <c r="J13" s="215"/>
      <c r="K13" s="216">
        <f t="shared" ref="K13:K19" si="8">SUM(L13:M13)</f>
        <v>19</v>
      </c>
      <c r="L13" s="216"/>
      <c r="M13" s="216">
        <v>19</v>
      </c>
    </row>
    <row r="14" spans="1:13" s="214" customFormat="1" ht="21.6" customHeight="1">
      <c r="A14" s="188" t="s">
        <v>208</v>
      </c>
      <c r="B14" s="188" t="s">
        <v>209</v>
      </c>
      <c r="C14" s="188" t="s">
        <v>212</v>
      </c>
      <c r="D14" s="188" t="s">
        <v>96</v>
      </c>
      <c r="E14" s="189" t="s">
        <v>213</v>
      </c>
      <c r="F14" s="206">
        <f t="shared" ref="F14:F19" si="9">G14+K14</f>
        <v>800.13</v>
      </c>
      <c r="G14" s="206">
        <f t="shared" si="7"/>
        <v>769.13</v>
      </c>
      <c r="H14" s="208">
        <v>751.81</v>
      </c>
      <c r="I14" s="215">
        <v>13.94</v>
      </c>
      <c r="J14" s="215">
        <v>3.38</v>
      </c>
      <c r="K14" s="216">
        <v>31</v>
      </c>
      <c r="L14" s="216"/>
      <c r="M14" s="216">
        <v>31</v>
      </c>
    </row>
    <row r="15" spans="1:13" s="214" customFormat="1" ht="21.6" customHeight="1">
      <c r="A15" s="188" t="s">
        <v>208</v>
      </c>
      <c r="B15" s="188" t="s">
        <v>209</v>
      </c>
      <c r="C15" s="188" t="s">
        <v>256</v>
      </c>
      <c r="D15" s="188" t="s">
        <v>96</v>
      </c>
      <c r="E15" s="189" t="s">
        <v>215</v>
      </c>
      <c r="F15" s="206">
        <f t="shared" si="9"/>
        <v>314.12</v>
      </c>
      <c r="G15" s="206">
        <f t="shared" si="7"/>
        <v>226.12</v>
      </c>
      <c r="H15" s="208">
        <v>219.58</v>
      </c>
      <c r="I15" s="215">
        <v>6.54</v>
      </c>
      <c r="J15" s="215"/>
      <c r="K15" s="216">
        <v>88</v>
      </c>
      <c r="L15" s="216"/>
      <c r="M15" s="216">
        <v>88</v>
      </c>
    </row>
    <row r="16" spans="1:13" s="214" customFormat="1" ht="21.6" customHeight="1">
      <c r="A16" s="188" t="s">
        <v>208</v>
      </c>
      <c r="B16" s="188" t="s">
        <v>209</v>
      </c>
      <c r="C16" s="188" t="s">
        <v>257</v>
      </c>
      <c r="D16" s="188" t="s">
        <v>96</v>
      </c>
      <c r="E16" s="189" t="s">
        <v>219</v>
      </c>
      <c r="F16" s="206">
        <f t="shared" si="9"/>
        <v>554.55999999999995</v>
      </c>
      <c r="G16" s="206">
        <f t="shared" si="7"/>
        <v>468.56</v>
      </c>
      <c r="H16" s="208">
        <v>449.53</v>
      </c>
      <c r="I16" s="215">
        <v>18.350000000000001</v>
      </c>
      <c r="J16" s="215">
        <v>0.68</v>
      </c>
      <c r="K16" s="216">
        <v>86</v>
      </c>
      <c r="L16" s="216"/>
      <c r="M16" s="216">
        <v>86</v>
      </c>
    </row>
    <row r="17" spans="1:13" s="214" customFormat="1" ht="21.6" customHeight="1">
      <c r="A17" s="188" t="s">
        <v>208</v>
      </c>
      <c r="B17" s="188" t="s">
        <v>209</v>
      </c>
      <c r="C17" s="188" t="s">
        <v>258</v>
      </c>
      <c r="D17" s="188" t="s">
        <v>96</v>
      </c>
      <c r="E17" s="189" t="s">
        <v>221</v>
      </c>
      <c r="F17" s="206">
        <f t="shared" si="9"/>
        <v>179.41</v>
      </c>
      <c r="G17" s="206">
        <f t="shared" si="7"/>
        <v>161.41</v>
      </c>
      <c r="H17" s="208">
        <v>156.69999999999999</v>
      </c>
      <c r="I17" s="215">
        <v>4.71</v>
      </c>
      <c r="J17" s="215"/>
      <c r="K17" s="216">
        <v>18</v>
      </c>
      <c r="L17" s="216"/>
      <c r="M17" s="216">
        <v>18</v>
      </c>
    </row>
    <row r="18" spans="1:13" s="214" customFormat="1" ht="21.6" customHeight="1">
      <c r="A18" s="188" t="s">
        <v>208</v>
      </c>
      <c r="B18" s="188" t="s">
        <v>209</v>
      </c>
      <c r="C18" s="188" t="s">
        <v>222</v>
      </c>
      <c r="D18" s="188"/>
      <c r="E18" s="189" t="s">
        <v>223</v>
      </c>
      <c r="F18" s="206">
        <f t="shared" si="9"/>
        <v>107.7</v>
      </c>
      <c r="G18" s="206">
        <f t="shared" si="7"/>
        <v>102.7</v>
      </c>
      <c r="H18" s="208">
        <v>98.08</v>
      </c>
      <c r="I18" s="215">
        <v>2.4700000000000002</v>
      </c>
      <c r="J18" s="215">
        <v>2.15</v>
      </c>
      <c r="K18" s="216">
        <f t="shared" si="8"/>
        <v>5</v>
      </c>
      <c r="L18" s="216"/>
      <c r="M18" s="216">
        <v>5</v>
      </c>
    </row>
    <row r="19" spans="1:13" s="214" customFormat="1" ht="21.6" customHeight="1">
      <c r="A19" s="188" t="s">
        <v>208</v>
      </c>
      <c r="B19" s="188" t="s">
        <v>209</v>
      </c>
      <c r="C19" s="188" t="s">
        <v>224</v>
      </c>
      <c r="D19" s="188"/>
      <c r="E19" s="189" t="s">
        <v>225</v>
      </c>
      <c r="F19" s="206">
        <f t="shared" si="9"/>
        <v>94.899999999999991</v>
      </c>
      <c r="G19" s="206">
        <f t="shared" si="7"/>
        <v>94.899999999999991</v>
      </c>
      <c r="H19" s="208">
        <v>91.91</v>
      </c>
      <c r="I19" s="215">
        <v>2.99</v>
      </c>
      <c r="J19" s="215"/>
      <c r="K19" s="216">
        <f t="shared" si="8"/>
        <v>0</v>
      </c>
      <c r="L19" s="216"/>
      <c r="M19" s="216"/>
    </row>
    <row r="20" spans="1:13" ht="21.6" customHeight="1">
      <c r="A20" s="142"/>
      <c r="B20" s="142"/>
      <c r="C20" s="142"/>
      <c r="D20" s="142" t="s">
        <v>96</v>
      </c>
      <c r="E20" s="143"/>
      <c r="F20" s="180"/>
      <c r="G20" s="190"/>
      <c r="H20" s="208"/>
      <c r="I20" s="191"/>
      <c r="J20" s="191"/>
      <c r="K20" s="192"/>
      <c r="L20" s="192"/>
      <c r="M20" s="192"/>
    </row>
    <row r="24" spans="1:13">
      <c r="H24" s="205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H35" sqref="H35"/>
    </sheetView>
  </sheetViews>
  <sheetFormatPr defaultColWidth="7.25" defaultRowHeight="11.25"/>
  <cols>
    <col min="1" max="1" width="4.125" style="130" customWidth="1"/>
    <col min="2" max="2" width="28.75" style="130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281" t="s">
        <v>244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2" ht="11.1" customHeight="1">
      <c r="A3" s="282" t="s">
        <v>243</v>
      </c>
      <c r="B3" s="283"/>
      <c r="C3" s="283"/>
      <c r="D3" s="283"/>
      <c r="E3" s="283"/>
      <c r="F3" s="131"/>
      <c r="G3" s="131"/>
      <c r="H3" s="131"/>
      <c r="I3" s="131"/>
      <c r="J3" s="131"/>
      <c r="K3" s="131"/>
      <c r="L3" s="132" t="s">
        <v>93</v>
      </c>
    </row>
    <row r="4" spans="1:12" s="10" customFormat="1" ht="16.350000000000001" customHeight="1">
      <c r="A4" s="271" t="s">
        <v>43</v>
      </c>
      <c r="B4" s="284"/>
      <c r="C4" s="272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93" t="s">
        <v>44</v>
      </c>
      <c r="B5" s="294"/>
      <c r="C5" s="299" t="s">
        <v>2</v>
      </c>
      <c r="D5" s="299" t="s">
        <v>45</v>
      </c>
      <c r="E5" s="290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95"/>
      <c r="B6" s="296"/>
      <c r="C6" s="300"/>
      <c r="D6" s="299"/>
      <c r="E6" s="290"/>
      <c r="F6" s="285" t="s">
        <v>13</v>
      </c>
      <c r="G6" s="286"/>
      <c r="H6" s="286"/>
      <c r="I6" s="286"/>
      <c r="J6" s="286"/>
      <c r="K6" s="287"/>
      <c r="L6" s="288" t="s">
        <v>18</v>
      </c>
    </row>
    <row r="7" spans="1:12" s="10" customFormat="1" ht="45" customHeight="1">
      <c r="A7" s="297"/>
      <c r="B7" s="298"/>
      <c r="C7" s="300"/>
      <c r="D7" s="299"/>
      <c r="E7" s="290"/>
      <c r="F7" s="101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89"/>
    </row>
    <row r="8" spans="1:12" s="16" customFormat="1" ht="17.100000000000001" customHeight="1">
      <c r="A8" s="291" t="s">
        <v>13</v>
      </c>
      <c r="B8" s="15" t="s">
        <v>14</v>
      </c>
      <c r="C8" s="193">
        <v>2670.83</v>
      </c>
      <c r="D8" s="123" t="s">
        <v>68</v>
      </c>
      <c r="E8" s="195"/>
      <c r="F8" s="195"/>
      <c r="G8" s="195"/>
      <c r="H8" s="195"/>
      <c r="I8" s="195"/>
      <c r="J8" s="195"/>
      <c r="K8" s="195"/>
      <c r="L8" s="195"/>
    </row>
    <row r="9" spans="1:12" s="16" customFormat="1" ht="16.350000000000001" customHeight="1">
      <c r="A9" s="292"/>
      <c r="B9" s="15" t="s">
        <v>15</v>
      </c>
      <c r="C9" s="146"/>
      <c r="D9" s="124" t="s">
        <v>62</v>
      </c>
      <c r="E9" s="195"/>
      <c r="F9" s="195"/>
      <c r="G9" s="196"/>
      <c r="H9" s="196"/>
      <c r="I9" s="196"/>
      <c r="J9" s="196"/>
      <c r="K9" s="196"/>
      <c r="L9" s="196"/>
    </row>
    <row r="10" spans="1:12" s="16" customFormat="1" ht="17.45" customHeight="1">
      <c r="A10" s="292"/>
      <c r="B10" s="15" t="s">
        <v>16</v>
      </c>
      <c r="C10" s="146">
        <v>0</v>
      </c>
      <c r="D10" s="124" t="s">
        <v>65</v>
      </c>
      <c r="E10" s="195"/>
      <c r="F10" s="195"/>
      <c r="G10" s="196"/>
      <c r="H10" s="196"/>
      <c r="I10" s="196"/>
      <c r="J10" s="196"/>
      <c r="K10" s="196"/>
      <c r="L10" s="196"/>
    </row>
    <row r="11" spans="1:12" s="16" customFormat="1" ht="19.350000000000001" customHeight="1">
      <c r="A11" s="292"/>
      <c r="B11" s="15" t="s">
        <v>11</v>
      </c>
      <c r="C11" s="146">
        <v>0</v>
      </c>
      <c r="D11" s="124" t="s">
        <v>70</v>
      </c>
      <c r="E11" s="195"/>
      <c r="F11" s="195"/>
      <c r="G11" s="196"/>
      <c r="H11" s="196"/>
      <c r="I11" s="196"/>
      <c r="J11" s="196"/>
      <c r="K11" s="196"/>
      <c r="L11" s="196"/>
    </row>
    <row r="12" spans="1:12" s="16" customFormat="1" ht="18" customHeight="1">
      <c r="A12" s="292"/>
      <c r="B12" s="15" t="s">
        <v>12</v>
      </c>
      <c r="C12" s="146">
        <v>0</v>
      </c>
      <c r="D12" s="124" t="s">
        <v>64</v>
      </c>
      <c r="E12" s="195"/>
      <c r="F12" s="195"/>
      <c r="G12" s="196"/>
      <c r="H12" s="196"/>
      <c r="I12" s="196"/>
      <c r="J12" s="196"/>
      <c r="K12" s="196"/>
      <c r="L12" s="196"/>
    </row>
    <row r="13" spans="1:12" s="16" customFormat="1" ht="15" customHeight="1">
      <c r="A13" s="273" t="s">
        <v>18</v>
      </c>
      <c r="B13" s="273"/>
      <c r="C13" s="146">
        <v>0</v>
      </c>
      <c r="D13" s="124" t="s">
        <v>69</v>
      </c>
      <c r="E13" s="195"/>
      <c r="F13" s="195"/>
      <c r="G13" s="196"/>
      <c r="H13" s="196"/>
      <c r="I13" s="196"/>
      <c r="J13" s="196"/>
      <c r="K13" s="196"/>
      <c r="L13" s="196"/>
    </row>
    <row r="14" spans="1:12" s="16" customFormat="1" ht="15" customHeight="1">
      <c r="A14" s="273"/>
      <c r="B14" s="273"/>
      <c r="C14" s="147"/>
      <c r="D14" s="124" t="s">
        <v>72</v>
      </c>
      <c r="E14" s="195"/>
      <c r="F14" s="195"/>
      <c r="G14" s="196"/>
      <c r="H14" s="196"/>
      <c r="I14" s="196"/>
      <c r="J14" s="196"/>
      <c r="K14" s="196"/>
      <c r="L14" s="196"/>
    </row>
    <row r="15" spans="1:12" s="16" customFormat="1" ht="15" customHeight="1">
      <c r="A15" s="273"/>
      <c r="B15" s="273"/>
      <c r="C15" s="122"/>
      <c r="D15" s="123" t="s">
        <v>66</v>
      </c>
      <c r="E15" s="195">
        <v>8.61</v>
      </c>
      <c r="F15" s="195">
        <v>8.61</v>
      </c>
      <c r="G15" s="196">
        <v>8.61</v>
      </c>
      <c r="H15" s="196"/>
      <c r="I15" s="196"/>
      <c r="J15" s="196"/>
      <c r="K15" s="196"/>
      <c r="L15" s="196"/>
    </row>
    <row r="16" spans="1:12" s="16" customFormat="1" ht="15" customHeight="1">
      <c r="A16" s="278"/>
      <c r="B16" s="278"/>
      <c r="C16" s="148"/>
      <c r="D16" s="124" t="s">
        <v>63</v>
      </c>
      <c r="E16" s="195"/>
      <c r="F16" s="195"/>
      <c r="G16" s="196"/>
      <c r="H16" s="196"/>
      <c r="I16" s="196"/>
      <c r="J16" s="196"/>
      <c r="K16" s="196"/>
      <c r="L16" s="196"/>
    </row>
    <row r="17" spans="1:13" s="16" customFormat="1" ht="15" customHeight="1">
      <c r="A17" s="276"/>
      <c r="B17" s="277"/>
      <c r="C17" s="148"/>
      <c r="D17" s="124" t="s">
        <v>61</v>
      </c>
      <c r="E17" s="195"/>
      <c r="F17" s="195"/>
      <c r="G17" s="196"/>
      <c r="H17" s="196"/>
      <c r="I17" s="196"/>
      <c r="J17" s="196"/>
      <c r="K17" s="196"/>
      <c r="L17" s="196"/>
    </row>
    <row r="18" spans="1:13" s="16" customFormat="1" ht="15" customHeight="1">
      <c r="A18" s="149"/>
      <c r="B18" s="150"/>
      <c r="C18" s="148"/>
      <c r="D18" s="123" t="s">
        <v>74</v>
      </c>
      <c r="E18" s="195"/>
      <c r="F18" s="195"/>
      <c r="G18" s="196"/>
      <c r="H18" s="196"/>
      <c r="I18" s="196"/>
      <c r="J18" s="196"/>
      <c r="K18" s="196"/>
      <c r="L18" s="196"/>
    </row>
    <row r="19" spans="1:13" s="16" customFormat="1" ht="15" customHeight="1">
      <c r="A19" s="276"/>
      <c r="B19" s="277"/>
      <c r="C19" s="148"/>
      <c r="D19" s="123" t="s">
        <v>75</v>
      </c>
      <c r="E19" s="195"/>
      <c r="F19" s="195"/>
      <c r="G19" s="196"/>
      <c r="H19" s="196"/>
      <c r="I19" s="196"/>
      <c r="J19" s="196"/>
      <c r="K19" s="196"/>
      <c r="L19" s="196"/>
      <c r="M19" s="17"/>
    </row>
    <row r="20" spans="1:13" s="16" customFormat="1" ht="15" customHeight="1">
      <c r="A20" s="279"/>
      <c r="B20" s="280"/>
      <c r="C20" s="148"/>
      <c r="D20" s="124" t="s">
        <v>71</v>
      </c>
      <c r="E20" s="195">
        <v>2662.22</v>
      </c>
      <c r="F20" s="195">
        <v>2662.22</v>
      </c>
      <c r="G20" s="194">
        <v>2662.22</v>
      </c>
      <c r="H20" s="194"/>
      <c r="I20" s="194"/>
      <c r="J20" s="194"/>
      <c r="K20" s="194"/>
      <c r="L20" s="194"/>
    </row>
    <row r="21" spans="1:13" s="16" customFormat="1" ht="15" customHeight="1">
      <c r="A21" s="276"/>
      <c r="B21" s="277"/>
      <c r="C21" s="148"/>
      <c r="D21" s="124" t="s">
        <v>73</v>
      </c>
      <c r="E21" s="195"/>
      <c r="F21" s="195"/>
      <c r="G21" s="195"/>
      <c r="H21" s="194"/>
      <c r="I21" s="195"/>
      <c r="J21" s="195"/>
      <c r="K21" s="195"/>
      <c r="L21" s="195"/>
    </row>
    <row r="22" spans="1:13" s="16" customFormat="1" ht="15" customHeight="1">
      <c r="A22" s="276"/>
      <c r="B22" s="277"/>
      <c r="C22" s="148"/>
      <c r="D22" s="124" t="s">
        <v>67</v>
      </c>
      <c r="E22" s="195"/>
      <c r="F22" s="195"/>
      <c r="G22" s="195"/>
      <c r="H22" s="194"/>
      <c r="I22" s="195"/>
      <c r="J22" s="195"/>
      <c r="K22" s="195"/>
      <c r="L22" s="195"/>
    </row>
    <row r="23" spans="1:13" s="16" customFormat="1" ht="15" customHeight="1">
      <c r="A23" s="273"/>
      <c r="B23" s="273"/>
      <c r="C23" s="19"/>
      <c r="D23" s="124" t="s">
        <v>76</v>
      </c>
      <c r="E23" s="195"/>
      <c r="F23" s="195"/>
      <c r="G23" s="195"/>
      <c r="H23" s="194"/>
      <c r="I23" s="195"/>
      <c r="J23" s="195"/>
      <c r="K23" s="195"/>
      <c r="L23" s="195"/>
    </row>
    <row r="24" spans="1:13" s="16" customFormat="1" ht="15" customHeight="1">
      <c r="A24" s="127"/>
      <c r="B24" s="128"/>
      <c r="C24" s="19"/>
      <c r="D24" s="124" t="s">
        <v>77</v>
      </c>
      <c r="E24" s="195"/>
      <c r="F24" s="195"/>
      <c r="G24" s="195"/>
      <c r="H24" s="194"/>
      <c r="I24" s="195"/>
      <c r="J24" s="195"/>
      <c r="K24" s="195"/>
      <c r="L24" s="195"/>
    </row>
    <row r="25" spans="1:13" s="16" customFormat="1" ht="15" customHeight="1">
      <c r="A25" s="127"/>
      <c r="B25" s="128"/>
      <c r="C25" s="19"/>
      <c r="D25" s="124" t="s">
        <v>78</v>
      </c>
      <c r="E25" s="195"/>
      <c r="F25" s="195"/>
      <c r="G25" s="195"/>
      <c r="H25" s="194"/>
      <c r="I25" s="195"/>
      <c r="J25" s="195"/>
      <c r="K25" s="195"/>
      <c r="L25" s="195"/>
    </row>
    <row r="26" spans="1:13" s="16" customFormat="1" ht="15" customHeight="1">
      <c r="A26" s="127"/>
      <c r="B26" s="128"/>
      <c r="C26" s="19"/>
      <c r="D26" s="124" t="s">
        <v>79</v>
      </c>
      <c r="E26" s="195"/>
      <c r="F26" s="195"/>
      <c r="G26" s="195"/>
      <c r="H26" s="194"/>
      <c r="I26" s="195"/>
      <c r="J26" s="195"/>
      <c r="K26" s="195"/>
      <c r="L26" s="195"/>
    </row>
    <row r="27" spans="1:13" s="16" customFormat="1" ht="15" customHeight="1">
      <c r="A27" s="127"/>
      <c r="B27" s="128"/>
      <c r="C27" s="19"/>
      <c r="D27" s="124" t="s">
        <v>80</v>
      </c>
      <c r="E27" s="195"/>
      <c r="F27" s="195"/>
      <c r="G27" s="195"/>
      <c r="H27" s="194"/>
      <c r="I27" s="195"/>
      <c r="J27" s="195"/>
      <c r="K27" s="195"/>
      <c r="L27" s="195"/>
    </row>
    <row r="28" spans="1:13" s="16" customFormat="1" ht="15" customHeight="1">
      <c r="A28" s="127"/>
      <c r="B28" s="128"/>
      <c r="C28" s="19"/>
      <c r="D28" s="124" t="s">
        <v>81</v>
      </c>
      <c r="E28" s="195"/>
      <c r="F28" s="195"/>
      <c r="G28" s="195"/>
      <c r="H28" s="194"/>
      <c r="I28" s="195"/>
      <c r="J28" s="195"/>
      <c r="K28" s="195"/>
      <c r="L28" s="195"/>
    </row>
    <row r="29" spans="1:13" s="16" customFormat="1" ht="15" customHeight="1">
      <c r="A29" s="127"/>
      <c r="B29" s="128"/>
      <c r="C29" s="19"/>
      <c r="D29" s="124" t="s">
        <v>82</v>
      </c>
      <c r="E29" s="195"/>
      <c r="F29" s="195"/>
      <c r="G29" s="195"/>
      <c r="H29" s="194"/>
      <c r="I29" s="195"/>
      <c r="J29" s="195"/>
      <c r="K29" s="195"/>
      <c r="L29" s="195"/>
    </row>
    <row r="30" spans="1:13" s="16" customFormat="1" ht="15" customHeight="1">
      <c r="A30" s="127"/>
      <c r="B30" s="128"/>
      <c r="C30" s="19"/>
      <c r="D30" s="124" t="s">
        <v>83</v>
      </c>
      <c r="E30" s="195"/>
      <c r="F30" s="195"/>
      <c r="G30" s="195"/>
      <c r="H30" s="194"/>
      <c r="I30" s="195"/>
      <c r="J30" s="195"/>
      <c r="K30" s="195"/>
      <c r="L30" s="195"/>
    </row>
    <row r="31" spans="1:13" s="16" customFormat="1" ht="15" customHeight="1">
      <c r="A31" s="274"/>
      <c r="B31" s="275"/>
      <c r="C31" s="18"/>
      <c r="D31" s="124" t="s">
        <v>84</v>
      </c>
      <c r="E31" s="195"/>
      <c r="F31" s="195"/>
      <c r="G31" s="195"/>
      <c r="H31" s="194"/>
      <c r="I31" s="195"/>
      <c r="J31" s="195"/>
      <c r="K31" s="195"/>
      <c r="L31" s="195"/>
    </row>
    <row r="32" spans="1:13" s="16" customFormat="1" ht="15" customHeight="1">
      <c r="A32" s="127"/>
      <c r="B32" s="128"/>
      <c r="C32" s="18"/>
      <c r="D32" s="124" t="s">
        <v>85</v>
      </c>
      <c r="E32" s="195"/>
      <c r="F32" s="195"/>
      <c r="G32" s="195"/>
      <c r="H32" s="194"/>
      <c r="I32" s="195"/>
      <c r="J32" s="195"/>
      <c r="K32" s="195"/>
      <c r="L32" s="195"/>
    </row>
    <row r="33" spans="1:12" s="16" customFormat="1" ht="15" customHeight="1">
      <c r="A33" s="127"/>
      <c r="B33" s="128"/>
      <c r="C33" s="18"/>
      <c r="D33" s="124" t="s">
        <v>86</v>
      </c>
      <c r="E33" s="195"/>
      <c r="F33" s="195"/>
      <c r="G33" s="195"/>
      <c r="H33" s="194"/>
      <c r="I33" s="195"/>
      <c r="J33" s="195"/>
      <c r="K33" s="195"/>
      <c r="L33" s="195"/>
    </row>
    <row r="34" spans="1:12" s="16" customFormat="1" ht="15" customHeight="1">
      <c r="A34" s="127"/>
      <c r="B34" s="128"/>
      <c r="C34" s="18"/>
      <c r="D34" s="124" t="s">
        <v>87</v>
      </c>
      <c r="E34" s="195"/>
      <c r="F34" s="195"/>
      <c r="G34" s="195"/>
      <c r="H34" s="194"/>
      <c r="I34" s="195"/>
      <c r="J34" s="195"/>
      <c r="K34" s="195"/>
      <c r="L34" s="195"/>
    </row>
    <row r="35" spans="1:12" s="16" customFormat="1" ht="15" customHeight="1">
      <c r="A35" s="271" t="s">
        <v>46</v>
      </c>
      <c r="B35" s="272"/>
      <c r="C35" s="194">
        <v>2670.83</v>
      </c>
      <c r="D35" s="125" t="s">
        <v>88</v>
      </c>
      <c r="E35" s="195">
        <v>2662.22</v>
      </c>
      <c r="F35" s="195">
        <v>2662.22</v>
      </c>
      <c r="G35" s="195">
        <v>2662.22</v>
      </c>
      <c r="H35" s="195"/>
      <c r="I35" s="195"/>
      <c r="J35" s="195"/>
      <c r="K35" s="195"/>
      <c r="L35" s="195"/>
    </row>
    <row r="36" spans="1:12" s="10" customFormat="1" ht="14.25">
      <c r="A36" s="129"/>
      <c r="B36" s="129"/>
      <c r="D36"/>
    </row>
    <row r="37" spans="1:12" s="10" customFormat="1" ht="14.25">
      <c r="A37" s="129"/>
      <c r="B37" s="129"/>
    </row>
    <row r="38" spans="1:12" s="10" customFormat="1" ht="14.25">
      <c r="A38" s="129"/>
      <c r="B38" s="129"/>
    </row>
    <row r="39" spans="1:12" s="10" customFormat="1" ht="14.25">
      <c r="A39" s="129"/>
      <c r="B39" s="129"/>
    </row>
    <row r="40" spans="1:12" s="10" customFormat="1" ht="14.25">
      <c r="A40" s="129"/>
      <c r="B40" s="129"/>
    </row>
    <row r="41" spans="1:12" s="10" customFormat="1" ht="14.25">
      <c r="A41" s="129"/>
      <c r="B41" s="129"/>
    </row>
    <row r="42" spans="1:12" s="10" customFormat="1" ht="14.25">
      <c r="A42" s="129"/>
      <c r="B42" s="129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J15" sqref="J15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8.75" style="27" customWidth="1"/>
    <col min="6" max="6" width="10.75" style="27" customWidth="1"/>
    <col min="7" max="7" width="10.875" style="27" customWidth="1"/>
    <col min="8" max="8" width="12.875" style="27" customWidth="1"/>
    <col min="9" max="9" width="13.125" style="27" customWidth="1"/>
    <col min="10" max="10" width="11.75" style="27" customWidth="1"/>
    <col min="11" max="13" width="10.875" style="27" customWidth="1"/>
    <col min="14" max="245" width="7.25" style="27" customWidth="1"/>
    <col min="246" max="16384" width="7.25" style="27"/>
  </cols>
  <sheetData>
    <row r="1" spans="1:13" ht="19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5.5" customHeight="1">
      <c r="A2" s="301" t="s">
        <v>245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25.5" customHeight="1">
      <c r="A3" s="304" t="s">
        <v>240</v>
      </c>
      <c r="B3" s="305"/>
      <c r="C3" s="305"/>
      <c r="D3" s="305"/>
      <c r="E3" s="305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303" t="s">
        <v>24</v>
      </c>
      <c r="E4" s="303" t="s">
        <v>25</v>
      </c>
      <c r="F4" s="303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33" customHeight="1">
      <c r="A5" s="37" t="s">
        <v>27</v>
      </c>
      <c r="B5" s="38" t="s">
        <v>28</v>
      </c>
      <c r="C5" s="38" t="s">
        <v>29</v>
      </c>
      <c r="D5" s="303"/>
      <c r="E5" s="303"/>
      <c r="F5" s="303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217" customFormat="1" ht="30" customHeight="1">
      <c r="A7" s="188"/>
      <c r="B7" s="188"/>
      <c r="C7" s="188"/>
      <c r="D7" s="188"/>
      <c r="E7" s="189" t="s">
        <v>3</v>
      </c>
      <c r="F7" s="206">
        <v>2670.83</v>
      </c>
      <c r="G7" s="207">
        <v>2308.83</v>
      </c>
      <c r="H7" s="208">
        <v>2222.84</v>
      </c>
      <c r="I7" s="215">
        <v>65.59</v>
      </c>
      <c r="J7" s="215">
        <v>20.399999999999999</v>
      </c>
      <c r="K7" s="216">
        <v>362</v>
      </c>
      <c r="L7" s="216"/>
      <c r="M7" s="216">
        <v>362</v>
      </c>
    </row>
    <row r="8" spans="1:13" s="214" customFormat="1" ht="30" customHeight="1">
      <c r="A8" s="188"/>
      <c r="B8" s="188"/>
      <c r="C8" s="188"/>
      <c r="D8" s="188" t="s">
        <v>203</v>
      </c>
      <c r="E8" s="189" t="s">
        <v>252</v>
      </c>
      <c r="F8" s="206">
        <f>F9+F11</f>
        <v>2670.83</v>
      </c>
      <c r="G8" s="206">
        <f t="shared" ref="G8:J8" si="0">G9+G11</f>
        <v>2308.83</v>
      </c>
      <c r="H8" s="206">
        <f t="shared" si="0"/>
        <v>2222.8399999999997</v>
      </c>
      <c r="I8" s="206">
        <f t="shared" si="0"/>
        <v>65.59</v>
      </c>
      <c r="J8" s="206">
        <f t="shared" si="0"/>
        <v>20.399999999999999</v>
      </c>
      <c r="K8" s="206">
        <v>362</v>
      </c>
      <c r="L8" s="206">
        <f t="shared" ref="L8" si="1">L9+L11</f>
        <v>0</v>
      </c>
      <c r="M8" s="206">
        <v>362</v>
      </c>
    </row>
    <row r="9" spans="1:13" s="214" customFormat="1" ht="30" customHeight="1">
      <c r="A9" s="188" t="s">
        <v>204</v>
      </c>
      <c r="B9" s="188" t="s">
        <v>205</v>
      </c>
      <c r="C9" s="188" t="s">
        <v>254</v>
      </c>
      <c r="D9" s="188"/>
      <c r="E9" s="189" t="s">
        <v>229</v>
      </c>
      <c r="F9" s="206">
        <v>8.61</v>
      </c>
      <c r="G9" s="206">
        <v>8.61</v>
      </c>
      <c r="H9" s="206"/>
      <c r="I9" s="206"/>
      <c r="J9" s="206">
        <v>8.61</v>
      </c>
      <c r="K9" s="206"/>
      <c r="L9" s="206"/>
      <c r="M9" s="206"/>
    </row>
    <row r="10" spans="1:13" s="214" customFormat="1" ht="30" customHeight="1">
      <c r="A10" s="188" t="s">
        <v>204</v>
      </c>
      <c r="B10" s="188" t="s">
        <v>205</v>
      </c>
      <c r="C10" s="188" t="s">
        <v>206</v>
      </c>
      <c r="D10" s="188"/>
      <c r="E10" s="189" t="s">
        <v>207</v>
      </c>
      <c r="F10" s="206" t="s">
        <v>255</v>
      </c>
      <c r="G10" s="216">
        <v>8.61</v>
      </c>
      <c r="H10" s="216"/>
      <c r="I10" s="216"/>
      <c r="J10" s="216">
        <v>8.61</v>
      </c>
      <c r="K10" s="216"/>
      <c r="L10" s="216"/>
      <c r="M10" s="216"/>
    </row>
    <row r="11" spans="1:13" s="214" customFormat="1" ht="30" customHeight="1">
      <c r="A11" s="188" t="s">
        <v>208</v>
      </c>
      <c r="B11" s="188" t="s">
        <v>209</v>
      </c>
      <c r="C11" s="188" t="s">
        <v>254</v>
      </c>
      <c r="D11" s="188"/>
      <c r="E11" s="189" t="s">
        <v>228</v>
      </c>
      <c r="F11" s="206">
        <f>SUM(F12:F19)</f>
        <v>2662.22</v>
      </c>
      <c r="G11" s="206">
        <f t="shared" ref="G11:M11" si="2">SUM(G12:G19)</f>
        <v>2300.2199999999998</v>
      </c>
      <c r="H11" s="206">
        <f t="shared" si="2"/>
        <v>2222.8399999999997</v>
      </c>
      <c r="I11" s="206">
        <f t="shared" si="2"/>
        <v>65.59</v>
      </c>
      <c r="J11" s="206">
        <f t="shared" si="2"/>
        <v>11.790000000000001</v>
      </c>
      <c r="K11" s="206">
        <f t="shared" si="2"/>
        <v>362</v>
      </c>
      <c r="L11" s="206">
        <f t="shared" si="2"/>
        <v>0</v>
      </c>
      <c r="M11" s="206">
        <f t="shared" si="2"/>
        <v>362</v>
      </c>
    </row>
    <row r="12" spans="1:13" s="214" customFormat="1" ht="30" customHeight="1">
      <c r="A12" s="188" t="s">
        <v>208</v>
      </c>
      <c r="B12" s="188" t="s">
        <v>209</v>
      </c>
      <c r="C12" s="188" t="s">
        <v>209</v>
      </c>
      <c r="D12" s="188" t="s">
        <v>96</v>
      </c>
      <c r="E12" s="189" t="s">
        <v>210</v>
      </c>
      <c r="F12" s="206">
        <f>G12+K12</f>
        <v>487.99999999999994</v>
      </c>
      <c r="G12" s="206">
        <f t="shared" ref="G12:G19" si="3">SUM(H12:J12)</f>
        <v>372.99999999999994</v>
      </c>
      <c r="H12" s="208">
        <v>350.83</v>
      </c>
      <c r="I12" s="215">
        <v>16.59</v>
      </c>
      <c r="J12" s="215">
        <v>5.58</v>
      </c>
      <c r="K12" s="216">
        <v>115</v>
      </c>
      <c r="L12" s="216"/>
      <c r="M12" s="216">
        <v>115</v>
      </c>
    </row>
    <row r="13" spans="1:13" s="214" customFormat="1" ht="30" customHeight="1">
      <c r="A13" s="188" t="s">
        <v>208</v>
      </c>
      <c r="B13" s="188" t="s">
        <v>209</v>
      </c>
      <c r="C13" s="188" t="s">
        <v>205</v>
      </c>
      <c r="D13" s="188" t="s">
        <v>96</v>
      </c>
      <c r="E13" s="189" t="s">
        <v>211</v>
      </c>
      <c r="F13" s="206">
        <f>G13+K13</f>
        <v>123.4</v>
      </c>
      <c r="G13" s="206">
        <f t="shared" si="3"/>
        <v>104.4</v>
      </c>
      <c r="H13" s="208">
        <v>104.4</v>
      </c>
      <c r="I13" s="215"/>
      <c r="J13" s="215"/>
      <c r="K13" s="216">
        <f t="shared" ref="K13:K19" si="4">SUM(L13:M13)</f>
        <v>19</v>
      </c>
      <c r="L13" s="216"/>
      <c r="M13" s="216">
        <v>19</v>
      </c>
    </row>
    <row r="14" spans="1:13" s="214" customFormat="1" ht="30" customHeight="1">
      <c r="A14" s="188" t="s">
        <v>208</v>
      </c>
      <c r="B14" s="188" t="s">
        <v>209</v>
      </c>
      <c r="C14" s="188" t="s">
        <v>212</v>
      </c>
      <c r="D14" s="188" t="s">
        <v>96</v>
      </c>
      <c r="E14" s="189" t="s">
        <v>213</v>
      </c>
      <c r="F14" s="206">
        <f t="shared" ref="F14:F19" si="5">G14+K14</f>
        <v>800.13</v>
      </c>
      <c r="G14" s="206">
        <f t="shared" si="3"/>
        <v>769.13</v>
      </c>
      <c r="H14" s="208">
        <v>751.81</v>
      </c>
      <c r="I14" s="215">
        <v>13.94</v>
      </c>
      <c r="J14" s="215">
        <v>3.38</v>
      </c>
      <c r="K14" s="216">
        <v>31</v>
      </c>
      <c r="L14" s="216"/>
      <c r="M14" s="216">
        <v>31</v>
      </c>
    </row>
    <row r="15" spans="1:13" s="214" customFormat="1" ht="30" customHeight="1">
      <c r="A15" s="188" t="s">
        <v>208</v>
      </c>
      <c r="B15" s="188" t="s">
        <v>209</v>
      </c>
      <c r="C15" s="188" t="s">
        <v>256</v>
      </c>
      <c r="D15" s="188" t="s">
        <v>96</v>
      </c>
      <c r="E15" s="189" t="s">
        <v>215</v>
      </c>
      <c r="F15" s="206">
        <f t="shared" si="5"/>
        <v>314.12</v>
      </c>
      <c r="G15" s="206">
        <f t="shared" si="3"/>
        <v>226.12</v>
      </c>
      <c r="H15" s="208">
        <v>219.58</v>
      </c>
      <c r="I15" s="215">
        <v>6.54</v>
      </c>
      <c r="J15" s="215"/>
      <c r="K15" s="216">
        <v>88</v>
      </c>
      <c r="L15" s="216"/>
      <c r="M15" s="216">
        <v>88</v>
      </c>
    </row>
    <row r="16" spans="1:13" s="214" customFormat="1" ht="30" customHeight="1">
      <c r="A16" s="188" t="s">
        <v>208</v>
      </c>
      <c r="B16" s="188" t="s">
        <v>209</v>
      </c>
      <c r="C16" s="188" t="s">
        <v>257</v>
      </c>
      <c r="D16" s="188" t="s">
        <v>96</v>
      </c>
      <c r="E16" s="189" t="s">
        <v>219</v>
      </c>
      <c r="F16" s="206">
        <f t="shared" si="5"/>
        <v>554.55999999999995</v>
      </c>
      <c r="G16" s="206">
        <f t="shared" si="3"/>
        <v>468.56</v>
      </c>
      <c r="H16" s="208">
        <v>449.53</v>
      </c>
      <c r="I16" s="215">
        <v>18.350000000000001</v>
      </c>
      <c r="J16" s="215">
        <v>0.68</v>
      </c>
      <c r="K16" s="216">
        <v>86</v>
      </c>
      <c r="L16" s="216"/>
      <c r="M16" s="216">
        <v>86</v>
      </c>
    </row>
    <row r="17" spans="1:13" s="214" customFormat="1" ht="30" customHeight="1">
      <c r="A17" s="188" t="s">
        <v>208</v>
      </c>
      <c r="B17" s="188" t="s">
        <v>209</v>
      </c>
      <c r="C17" s="188" t="s">
        <v>258</v>
      </c>
      <c r="D17" s="188" t="s">
        <v>96</v>
      </c>
      <c r="E17" s="189" t="s">
        <v>221</v>
      </c>
      <c r="F17" s="206">
        <f t="shared" si="5"/>
        <v>179.41</v>
      </c>
      <c r="G17" s="206">
        <f t="shared" si="3"/>
        <v>161.41</v>
      </c>
      <c r="H17" s="208">
        <v>156.69999999999999</v>
      </c>
      <c r="I17" s="215">
        <v>4.71</v>
      </c>
      <c r="J17" s="215"/>
      <c r="K17" s="216">
        <v>18</v>
      </c>
      <c r="L17" s="216"/>
      <c r="M17" s="216">
        <v>18</v>
      </c>
    </row>
    <row r="18" spans="1:13" s="214" customFormat="1" ht="30" customHeight="1">
      <c r="A18" s="188" t="s">
        <v>208</v>
      </c>
      <c r="B18" s="188" t="s">
        <v>209</v>
      </c>
      <c r="C18" s="188" t="s">
        <v>222</v>
      </c>
      <c r="D18" s="188"/>
      <c r="E18" s="189" t="s">
        <v>223</v>
      </c>
      <c r="F18" s="206">
        <f t="shared" si="5"/>
        <v>107.7</v>
      </c>
      <c r="G18" s="206">
        <f t="shared" si="3"/>
        <v>102.7</v>
      </c>
      <c r="H18" s="208">
        <v>98.08</v>
      </c>
      <c r="I18" s="215">
        <v>2.4700000000000002</v>
      </c>
      <c r="J18" s="215">
        <v>2.15</v>
      </c>
      <c r="K18" s="216">
        <f t="shared" si="4"/>
        <v>5</v>
      </c>
      <c r="L18" s="216"/>
      <c r="M18" s="216">
        <v>5</v>
      </c>
    </row>
    <row r="19" spans="1:13" s="214" customFormat="1" ht="30" customHeight="1">
      <c r="A19" s="188" t="s">
        <v>208</v>
      </c>
      <c r="B19" s="188" t="s">
        <v>209</v>
      </c>
      <c r="C19" s="188" t="s">
        <v>224</v>
      </c>
      <c r="D19" s="188"/>
      <c r="E19" s="189" t="s">
        <v>225</v>
      </c>
      <c r="F19" s="206">
        <f t="shared" si="5"/>
        <v>94.899999999999991</v>
      </c>
      <c r="G19" s="206">
        <f t="shared" si="3"/>
        <v>94.899999999999991</v>
      </c>
      <c r="H19" s="208">
        <v>91.91</v>
      </c>
      <c r="I19" s="215">
        <v>2.99</v>
      </c>
      <c r="J19" s="215"/>
      <c r="K19" s="216">
        <f t="shared" si="4"/>
        <v>0</v>
      </c>
      <c r="L19" s="216"/>
      <c r="M19" s="216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9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0"/>
  <sheetViews>
    <sheetView showGridLines="0" showZeros="0" workbookViewId="0">
      <selection activeCell="M9" sqref="M9"/>
    </sheetView>
  </sheetViews>
  <sheetFormatPr defaultColWidth="6.875" defaultRowHeight="11.25"/>
  <cols>
    <col min="1" max="1" width="8" style="45" customWidth="1"/>
    <col min="2" max="2" width="8.75" style="45" customWidth="1"/>
    <col min="3" max="3" width="22" style="45" customWidth="1"/>
    <col min="4" max="4" width="18.375" style="45" customWidth="1"/>
    <col min="5" max="5" width="25.5" style="45" customWidth="1"/>
    <col min="6" max="181" width="6.875" style="45" customWidth="1"/>
    <col min="182" max="16384" width="6.875" style="45"/>
  </cols>
  <sheetData>
    <row r="1" spans="1:5" ht="18.75" customHeight="1">
      <c r="A1" s="225"/>
      <c r="B1" s="225"/>
      <c r="E1" s="201" t="s">
        <v>238</v>
      </c>
    </row>
    <row r="2" spans="1:5" ht="25.5" customHeight="1">
      <c r="A2" s="312" t="s">
        <v>246</v>
      </c>
      <c r="B2" s="313"/>
      <c r="C2" s="313"/>
      <c r="D2" s="313"/>
      <c r="E2" s="313"/>
    </row>
    <row r="3" spans="1:5" ht="29.25" customHeight="1">
      <c r="A3" s="306" t="s">
        <v>247</v>
      </c>
      <c r="B3" s="307"/>
      <c r="C3" s="307"/>
      <c r="D3" s="307"/>
      <c r="E3" s="307"/>
    </row>
    <row r="4" spans="1:5" s="46" customFormat="1" ht="22.5" customHeight="1">
      <c r="A4" s="311" t="s">
        <v>23</v>
      </c>
      <c r="B4" s="311"/>
      <c r="C4" s="310" t="s">
        <v>49</v>
      </c>
      <c r="D4" s="315" t="s">
        <v>13</v>
      </c>
      <c r="E4" s="315"/>
    </row>
    <row r="5" spans="1:5" s="46" customFormat="1" ht="18" customHeight="1">
      <c r="A5" s="308" t="s">
        <v>27</v>
      </c>
      <c r="B5" s="308" t="s">
        <v>28</v>
      </c>
      <c r="C5" s="310"/>
      <c r="D5" s="314" t="s">
        <v>50</v>
      </c>
      <c r="E5" s="314" t="s">
        <v>91</v>
      </c>
    </row>
    <row r="6" spans="1:5" s="46" customFormat="1" ht="16.5" customHeight="1">
      <c r="A6" s="309"/>
      <c r="B6" s="309"/>
      <c r="C6" s="310"/>
      <c r="D6" s="314"/>
      <c r="E6" s="314"/>
    </row>
    <row r="7" spans="1:5" s="46" customFormat="1" ht="21" customHeight="1">
      <c r="A7" s="47" t="s">
        <v>30</v>
      </c>
      <c r="B7" s="47" t="s">
        <v>30</v>
      </c>
      <c r="C7" s="48" t="s">
        <v>30</v>
      </c>
      <c r="D7" s="49">
        <v>1</v>
      </c>
      <c r="E7" s="49">
        <v>2</v>
      </c>
    </row>
    <row r="8" spans="1:5" s="50" customFormat="1" ht="26.45" customHeight="1">
      <c r="A8" s="151"/>
      <c r="B8" s="152"/>
      <c r="C8" s="152" t="s">
        <v>3</v>
      </c>
      <c r="D8" s="198">
        <f>D9+D16+D45</f>
        <v>2308.83</v>
      </c>
      <c r="E8" s="198">
        <f>E9+E16+E45</f>
        <v>2308.83</v>
      </c>
    </row>
    <row r="9" spans="1:5" s="46" customFormat="1" ht="26.25" customHeight="1">
      <c r="A9" s="151" t="s">
        <v>108</v>
      </c>
      <c r="B9" s="152"/>
      <c r="C9" s="152" t="s">
        <v>38</v>
      </c>
      <c r="D9" s="198">
        <f>SUM(D10:D15)</f>
        <v>2222.8399999999997</v>
      </c>
      <c r="E9" s="198">
        <f>SUM(E10:E15)</f>
        <v>2222.8399999999997</v>
      </c>
    </row>
    <row r="10" spans="1:5" s="46" customFormat="1" ht="26.25" customHeight="1">
      <c r="A10" s="151" t="s">
        <v>109</v>
      </c>
      <c r="B10" s="152" t="s">
        <v>95</v>
      </c>
      <c r="C10" s="152" t="s">
        <v>110</v>
      </c>
      <c r="D10" s="198">
        <v>989.79</v>
      </c>
      <c r="E10" s="198">
        <v>989.79</v>
      </c>
    </row>
    <row r="11" spans="1:5" s="46" customFormat="1" ht="26.25" customHeight="1">
      <c r="A11" s="151" t="s">
        <v>109</v>
      </c>
      <c r="B11" s="152" t="s">
        <v>94</v>
      </c>
      <c r="C11" s="152" t="s">
        <v>111</v>
      </c>
      <c r="D11" s="198">
        <v>284.58999999999997</v>
      </c>
      <c r="E11" s="198">
        <v>284.58999999999997</v>
      </c>
    </row>
    <row r="12" spans="1:5" s="46" customFormat="1" ht="26.25" customHeight="1">
      <c r="A12" s="151" t="s">
        <v>109</v>
      </c>
      <c r="B12" s="152" t="s">
        <v>97</v>
      </c>
      <c r="C12" s="152" t="s">
        <v>112</v>
      </c>
      <c r="D12" s="198">
        <v>103.13</v>
      </c>
      <c r="E12" s="198">
        <v>103.13</v>
      </c>
    </row>
    <row r="13" spans="1:5" s="46" customFormat="1" ht="26.25" customHeight="1">
      <c r="A13" s="151" t="s">
        <v>109</v>
      </c>
      <c r="B13" s="152" t="s">
        <v>98</v>
      </c>
      <c r="C13" s="152" t="s">
        <v>113</v>
      </c>
      <c r="D13" s="198">
        <v>574.63</v>
      </c>
      <c r="E13" s="198">
        <v>574.63</v>
      </c>
    </row>
    <row r="14" spans="1:5" s="46" customFormat="1" ht="26.25" customHeight="1">
      <c r="A14" s="151" t="s">
        <v>109</v>
      </c>
      <c r="B14" s="152" t="s">
        <v>114</v>
      </c>
      <c r="C14" s="152" t="s">
        <v>115</v>
      </c>
      <c r="D14" s="198">
        <v>270.7</v>
      </c>
      <c r="E14" s="198">
        <v>270.7</v>
      </c>
    </row>
    <row r="15" spans="1:5" ht="26.25" customHeight="1">
      <c r="A15" s="151" t="s">
        <v>109</v>
      </c>
      <c r="B15" s="152" t="s">
        <v>107</v>
      </c>
      <c r="C15" s="152" t="s">
        <v>116</v>
      </c>
      <c r="D15" s="198"/>
      <c r="E15" s="198"/>
    </row>
    <row r="16" spans="1:5" ht="26.25" customHeight="1">
      <c r="A16" s="151" t="s">
        <v>117</v>
      </c>
      <c r="B16" s="152"/>
      <c r="C16" s="152" t="s">
        <v>118</v>
      </c>
      <c r="D16" s="198">
        <f>SUM(D17:D44)</f>
        <v>65.59</v>
      </c>
      <c r="E16" s="198">
        <f>SUM(E17:E44)</f>
        <v>65.59</v>
      </c>
    </row>
    <row r="17" spans="1:5" ht="26.25" customHeight="1">
      <c r="A17" s="151" t="s">
        <v>119</v>
      </c>
      <c r="B17" s="152" t="s">
        <v>95</v>
      </c>
      <c r="C17" s="152" t="s">
        <v>120</v>
      </c>
      <c r="D17" s="198">
        <v>10.6</v>
      </c>
      <c r="E17" s="198">
        <v>10.6</v>
      </c>
    </row>
    <row r="18" spans="1:5" ht="26.25" customHeight="1">
      <c r="A18" s="151" t="s">
        <v>119</v>
      </c>
      <c r="B18" s="152" t="s">
        <v>94</v>
      </c>
      <c r="C18" s="152" t="s">
        <v>121</v>
      </c>
      <c r="D18" s="198">
        <v>8</v>
      </c>
      <c r="E18" s="198">
        <v>8</v>
      </c>
    </row>
    <row r="19" spans="1:5" ht="26.25" customHeight="1">
      <c r="A19" s="151" t="s">
        <v>119</v>
      </c>
      <c r="B19" s="152" t="s">
        <v>97</v>
      </c>
      <c r="C19" s="152" t="s">
        <v>122</v>
      </c>
      <c r="D19" s="198"/>
      <c r="E19" s="198"/>
    </row>
    <row r="20" spans="1:5" ht="26.25" customHeight="1">
      <c r="A20" s="151" t="s">
        <v>119</v>
      </c>
      <c r="B20" s="152" t="s">
        <v>98</v>
      </c>
      <c r="C20" s="152" t="s">
        <v>123</v>
      </c>
      <c r="D20" s="198"/>
      <c r="E20" s="198"/>
    </row>
    <row r="21" spans="1:5" ht="26.25" customHeight="1">
      <c r="A21" s="151" t="s">
        <v>119</v>
      </c>
      <c r="B21" s="152" t="s">
        <v>99</v>
      </c>
      <c r="C21" s="152" t="s">
        <v>124</v>
      </c>
      <c r="D21" s="198">
        <v>1</v>
      </c>
      <c r="E21" s="198">
        <v>1</v>
      </c>
    </row>
    <row r="22" spans="1:5" ht="26.25" customHeight="1">
      <c r="A22" s="151" t="s">
        <v>119</v>
      </c>
      <c r="B22" s="152" t="s">
        <v>100</v>
      </c>
      <c r="C22" s="152" t="s">
        <v>125</v>
      </c>
      <c r="D22" s="198">
        <v>5</v>
      </c>
      <c r="E22" s="198">
        <v>5</v>
      </c>
    </row>
    <row r="23" spans="1:5" ht="26.25" customHeight="1">
      <c r="A23" s="151" t="s">
        <v>119</v>
      </c>
      <c r="B23" s="152" t="s">
        <v>114</v>
      </c>
      <c r="C23" s="152" t="s">
        <v>126</v>
      </c>
      <c r="D23" s="198">
        <v>0.5</v>
      </c>
      <c r="E23" s="198">
        <v>0.5</v>
      </c>
    </row>
    <row r="24" spans="1:5" ht="26.25" customHeight="1">
      <c r="A24" s="151" t="s">
        <v>119</v>
      </c>
      <c r="B24" s="152" t="s">
        <v>101</v>
      </c>
      <c r="C24" s="152" t="s">
        <v>127</v>
      </c>
      <c r="D24" s="198"/>
      <c r="E24" s="198"/>
    </row>
    <row r="25" spans="1:5" ht="26.25" customHeight="1">
      <c r="A25" s="151" t="s">
        <v>119</v>
      </c>
      <c r="B25" s="152" t="s">
        <v>128</v>
      </c>
      <c r="C25" s="152" t="s">
        <v>129</v>
      </c>
      <c r="D25" s="198"/>
      <c r="E25" s="198"/>
    </row>
    <row r="26" spans="1:5" ht="26.25" customHeight="1">
      <c r="A26" s="151" t="s">
        <v>119</v>
      </c>
      <c r="B26" s="152" t="s">
        <v>102</v>
      </c>
      <c r="C26" s="152" t="s">
        <v>130</v>
      </c>
      <c r="D26" s="198">
        <v>16</v>
      </c>
      <c r="E26" s="198">
        <v>16</v>
      </c>
    </row>
    <row r="27" spans="1:5" ht="26.25" customHeight="1">
      <c r="A27" s="151" t="s">
        <v>119</v>
      </c>
      <c r="B27" s="152" t="s">
        <v>103</v>
      </c>
      <c r="C27" s="152" t="s">
        <v>131</v>
      </c>
      <c r="D27" s="198"/>
      <c r="E27" s="198"/>
    </row>
    <row r="28" spans="1:5" ht="26.25" customHeight="1">
      <c r="A28" s="151" t="s">
        <v>119</v>
      </c>
      <c r="B28" s="152" t="s">
        <v>132</v>
      </c>
      <c r="C28" s="152" t="s">
        <v>133</v>
      </c>
      <c r="D28" s="198"/>
      <c r="E28" s="198"/>
    </row>
    <row r="29" spans="1:5" ht="26.25" customHeight="1">
      <c r="A29" s="151" t="s">
        <v>119</v>
      </c>
      <c r="B29" s="152" t="s">
        <v>104</v>
      </c>
      <c r="C29" s="152" t="s">
        <v>134</v>
      </c>
      <c r="D29" s="198"/>
      <c r="E29" s="198"/>
    </row>
    <row r="30" spans="1:5" ht="26.25" customHeight="1">
      <c r="A30" s="151" t="s">
        <v>119</v>
      </c>
      <c r="B30" s="152" t="s">
        <v>105</v>
      </c>
      <c r="C30" s="152" t="s">
        <v>135</v>
      </c>
      <c r="D30" s="198"/>
      <c r="E30" s="198"/>
    </row>
    <row r="31" spans="1:5" ht="26.25" customHeight="1">
      <c r="A31" s="151" t="s">
        <v>119</v>
      </c>
      <c r="B31" s="152" t="s">
        <v>106</v>
      </c>
      <c r="C31" s="152" t="s">
        <v>136</v>
      </c>
      <c r="D31" s="198"/>
      <c r="E31" s="198"/>
    </row>
    <row r="32" spans="1:5" ht="26.25" customHeight="1">
      <c r="A32" s="151" t="s">
        <v>119</v>
      </c>
      <c r="B32" s="152" t="s">
        <v>137</v>
      </c>
      <c r="C32" s="152" t="s">
        <v>138</v>
      </c>
      <c r="D32" s="198"/>
      <c r="E32" s="198"/>
    </row>
    <row r="33" spans="1:5" ht="26.25" customHeight="1">
      <c r="A33" s="151" t="s">
        <v>119</v>
      </c>
      <c r="B33" s="152" t="s">
        <v>139</v>
      </c>
      <c r="C33" s="152" t="s">
        <v>140</v>
      </c>
      <c r="D33" s="198"/>
      <c r="E33" s="198"/>
    </row>
    <row r="34" spans="1:5" ht="26.25" customHeight="1">
      <c r="A34" s="151" t="s">
        <v>119</v>
      </c>
      <c r="B34" s="152" t="s">
        <v>141</v>
      </c>
      <c r="C34" s="152" t="s">
        <v>142</v>
      </c>
      <c r="D34" s="198"/>
      <c r="E34" s="198"/>
    </row>
    <row r="35" spans="1:5" ht="26.25" customHeight="1">
      <c r="A35" s="151" t="s">
        <v>119</v>
      </c>
      <c r="B35" s="152" t="s">
        <v>143</v>
      </c>
      <c r="C35" s="152" t="s">
        <v>144</v>
      </c>
      <c r="D35" s="198"/>
      <c r="E35" s="198"/>
    </row>
    <row r="36" spans="1:5" ht="26.25" customHeight="1">
      <c r="A36" s="151" t="s">
        <v>119</v>
      </c>
      <c r="B36" s="152" t="s">
        <v>145</v>
      </c>
      <c r="C36" s="152" t="s">
        <v>146</v>
      </c>
      <c r="D36" s="198"/>
      <c r="E36" s="198"/>
    </row>
    <row r="37" spans="1:5" ht="26.25" customHeight="1">
      <c r="A37" s="152" t="s">
        <v>119</v>
      </c>
      <c r="B37" s="152" t="s">
        <v>147</v>
      </c>
      <c r="C37" s="152" t="s">
        <v>148</v>
      </c>
      <c r="D37" s="198"/>
      <c r="E37" s="198"/>
    </row>
    <row r="38" spans="1:5" ht="26.25" customHeight="1">
      <c r="A38" s="151" t="s">
        <v>119</v>
      </c>
      <c r="B38" s="152" t="s">
        <v>149</v>
      </c>
      <c r="C38" s="152" t="s">
        <v>150</v>
      </c>
      <c r="D38" s="198"/>
      <c r="E38" s="198"/>
    </row>
    <row r="39" spans="1:5" ht="26.25" customHeight="1">
      <c r="A39" s="151" t="s">
        <v>119</v>
      </c>
      <c r="B39" s="152" t="s">
        <v>151</v>
      </c>
      <c r="C39" s="152" t="s">
        <v>152</v>
      </c>
      <c r="D39" s="198">
        <v>24.49</v>
      </c>
      <c r="E39" s="198">
        <v>24.49</v>
      </c>
    </row>
    <row r="40" spans="1:5" ht="26.25" customHeight="1">
      <c r="A40" s="151" t="s">
        <v>119</v>
      </c>
      <c r="B40" s="152" t="s">
        <v>153</v>
      </c>
      <c r="C40" s="152" t="s">
        <v>154</v>
      </c>
      <c r="D40" s="198"/>
      <c r="E40" s="198"/>
    </row>
    <row r="41" spans="1:5" ht="26.25" customHeight="1">
      <c r="A41" s="151" t="s">
        <v>119</v>
      </c>
      <c r="B41" s="152" t="s">
        <v>155</v>
      </c>
      <c r="C41" s="152" t="s">
        <v>156</v>
      </c>
      <c r="D41" s="198"/>
      <c r="E41" s="198"/>
    </row>
    <row r="42" spans="1:5" ht="26.25" customHeight="1">
      <c r="A42" s="151" t="s">
        <v>119</v>
      </c>
      <c r="B42" s="152" t="s">
        <v>157</v>
      </c>
      <c r="C42" s="152" t="s">
        <v>158</v>
      </c>
      <c r="D42" s="198"/>
      <c r="E42" s="198"/>
    </row>
    <row r="43" spans="1:5" ht="26.25" customHeight="1">
      <c r="A43" s="151" t="s">
        <v>119</v>
      </c>
      <c r="B43" s="152" t="s">
        <v>159</v>
      </c>
      <c r="C43" s="152" t="s">
        <v>160</v>
      </c>
      <c r="D43" s="198"/>
      <c r="E43" s="198"/>
    </row>
    <row r="44" spans="1:5" ht="26.25" customHeight="1">
      <c r="A44" s="151" t="s">
        <v>119</v>
      </c>
      <c r="B44" s="152" t="s">
        <v>107</v>
      </c>
      <c r="C44" s="152" t="s">
        <v>161</v>
      </c>
      <c r="D44" s="198"/>
      <c r="E44" s="198"/>
    </row>
    <row r="45" spans="1:5" ht="26.25" customHeight="1">
      <c r="A45" s="151" t="s">
        <v>162</v>
      </c>
      <c r="B45" s="152"/>
      <c r="C45" s="152" t="s">
        <v>40</v>
      </c>
      <c r="D45" s="198">
        <f>SUM(D46:D50)</f>
        <v>20.399999999999999</v>
      </c>
      <c r="E45" s="198">
        <f>SUM(E46:E50)</f>
        <v>20.399999999999999</v>
      </c>
    </row>
    <row r="46" spans="1:5" ht="26.25" customHeight="1">
      <c r="A46" s="151" t="s">
        <v>163</v>
      </c>
      <c r="B46" s="152" t="s">
        <v>95</v>
      </c>
      <c r="C46" s="152" t="s">
        <v>164</v>
      </c>
      <c r="D46" s="198">
        <v>8.61</v>
      </c>
      <c r="E46" s="198">
        <v>8.61</v>
      </c>
    </row>
    <row r="47" spans="1:5" ht="26.25" customHeight="1">
      <c r="A47" s="151" t="s">
        <v>163</v>
      </c>
      <c r="B47" s="152" t="s">
        <v>94</v>
      </c>
      <c r="C47" s="152" t="s">
        <v>165</v>
      </c>
      <c r="D47" s="198"/>
      <c r="E47" s="198"/>
    </row>
    <row r="48" spans="1:5" ht="26.25" customHeight="1">
      <c r="A48" s="200" t="s">
        <v>233</v>
      </c>
      <c r="B48" s="199" t="s">
        <v>234</v>
      </c>
      <c r="C48" s="199" t="s">
        <v>235</v>
      </c>
      <c r="D48" s="198"/>
      <c r="E48" s="198"/>
    </row>
    <row r="49" spans="1:5" ht="26.25" customHeight="1">
      <c r="A49" s="151" t="s">
        <v>163</v>
      </c>
      <c r="B49" s="199" t="s">
        <v>231</v>
      </c>
      <c r="C49" s="199" t="s">
        <v>232</v>
      </c>
      <c r="D49" s="198">
        <v>11.79</v>
      </c>
      <c r="E49" s="198">
        <v>11.79</v>
      </c>
    </row>
    <row r="50" spans="1:5" ht="26.25" customHeight="1">
      <c r="A50" s="152" t="s">
        <v>163</v>
      </c>
      <c r="B50" s="199" t="s">
        <v>236</v>
      </c>
      <c r="C50" s="199" t="s">
        <v>237</v>
      </c>
      <c r="D50" s="198"/>
      <c r="E50" s="198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B6" sqref="B6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90</v>
      </c>
    </row>
    <row r="2" spans="1:3" s="51" customFormat="1" ht="51" customHeight="1">
      <c r="A2" s="316" t="s">
        <v>248</v>
      </c>
      <c r="B2" s="317"/>
      <c r="C2" s="126"/>
    </row>
    <row r="3" spans="1:3" ht="18.75" customHeight="1">
      <c r="A3" s="202" t="s">
        <v>249</v>
      </c>
      <c r="B3" s="52" t="s">
        <v>52</v>
      </c>
    </row>
    <row r="4" spans="1:3" s="54" customFormat="1" ht="30" customHeight="1">
      <c r="A4" s="53" t="s">
        <v>92</v>
      </c>
      <c r="B4" s="203" t="s">
        <v>251</v>
      </c>
      <c r="C4"/>
    </row>
    <row r="5" spans="1:3" s="154" customFormat="1" ht="30" customHeight="1">
      <c r="A5" s="153" t="s">
        <v>53</v>
      </c>
      <c r="B5" s="204" t="s">
        <v>239</v>
      </c>
      <c r="C5" s="147"/>
    </row>
    <row r="6" spans="1:3" s="154" customFormat="1" ht="30" customHeight="1">
      <c r="A6" s="155" t="s">
        <v>54</v>
      </c>
      <c r="B6" s="204" t="s">
        <v>239</v>
      </c>
      <c r="C6" s="147"/>
    </row>
    <row r="7" spans="1:3" s="154" customFormat="1" ht="30" customHeight="1">
      <c r="A7" s="155" t="s">
        <v>55</v>
      </c>
      <c r="B7" s="204" t="s">
        <v>239</v>
      </c>
      <c r="C7" s="147"/>
    </row>
    <row r="8" spans="1:3" s="154" customFormat="1" ht="30" customHeight="1">
      <c r="A8" s="155" t="s">
        <v>56</v>
      </c>
      <c r="B8" s="204" t="s">
        <v>239</v>
      </c>
      <c r="C8" s="147"/>
    </row>
    <row r="9" spans="1:3" s="154" customFormat="1" ht="30" customHeight="1">
      <c r="A9" s="155" t="s">
        <v>57</v>
      </c>
      <c r="B9" s="204" t="s">
        <v>239</v>
      </c>
      <c r="C9" s="147"/>
    </row>
    <row r="10" spans="1:3" s="154" customFormat="1" ht="30" customHeight="1">
      <c r="A10" s="155" t="s">
        <v>58</v>
      </c>
      <c r="B10" s="204" t="s">
        <v>239</v>
      </c>
      <c r="C10" s="147"/>
    </row>
    <row r="11" spans="1:3" s="54" customFormat="1" ht="30" customHeight="1">
      <c r="A11" s="121"/>
      <c r="B11" s="204" t="s">
        <v>239</v>
      </c>
      <c r="C11"/>
    </row>
    <row r="12" spans="1:3" s="54" customFormat="1" ht="114.6" customHeight="1">
      <c r="A12" s="318" t="s">
        <v>51</v>
      </c>
      <c r="B12" s="318"/>
      <c r="C12"/>
    </row>
    <row r="13" spans="1:3" s="54" customFormat="1">
      <c r="A13"/>
      <c r="B13"/>
      <c r="C13"/>
    </row>
    <row r="14" spans="1:3" s="54" customFormat="1">
      <c r="A14"/>
      <c r="B14"/>
      <c r="C14"/>
    </row>
    <row r="15" spans="1:3" s="54" customFormat="1">
      <c r="A15"/>
      <c r="B15"/>
      <c r="C15"/>
    </row>
    <row r="16" spans="1:3" s="54" customFormat="1">
      <c r="A16"/>
      <c r="B16"/>
      <c r="C16"/>
    </row>
    <row r="17" spans="1:3" s="54" customFormat="1">
      <c r="A17"/>
      <c r="B17"/>
      <c r="C17"/>
    </row>
    <row r="18" spans="1:3" s="54" customFormat="1"/>
    <row r="19" spans="1:3" s="54" customFormat="1"/>
    <row r="20" spans="1:3" s="54" customFormat="1"/>
    <row r="21" spans="1:3" s="54" customFormat="1"/>
    <row r="22" spans="1:3" s="54" customFormat="1"/>
    <row r="23" spans="1:3" s="54" customFormat="1"/>
    <row r="24" spans="1:3" s="54" customFormat="1"/>
    <row r="25" spans="1:3" s="54" customFormat="1"/>
    <row r="26" spans="1:3" s="54" customFormat="1"/>
    <row r="27" spans="1:3" s="54" customFormat="1"/>
    <row r="28" spans="1:3" s="54" customFormat="1"/>
    <row r="29" spans="1:3" s="54" customFormat="1"/>
    <row r="30" spans="1:3" s="54" customFormat="1"/>
    <row r="31" spans="1:3" s="54" customFormat="1"/>
    <row r="32" spans="1:3" s="54" customFormat="1"/>
    <row r="33" s="54" customFormat="1"/>
    <row r="34" s="54" customFormat="1"/>
    <row r="35" s="54" customFormat="1"/>
    <row r="36" s="54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F8" sqref="F8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156"/>
      <c r="B1" s="156"/>
      <c r="C1" s="157"/>
      <c r="D1" s="158"/>
      <c r="E1" s="159"/>
      <c r="F1" s="160"/>
      <c r="G1" s="160"/>
      <c r="H1" s="160"/>
      <c r="I1" s="161"/>
      <c r="J1" s="160"/>
      <c r="K1" s="160"/>
      <c r="L1" s="160"/>
      <c r="M1" s="162" t="s">
        <v>166</v>
      </c>
    </row>
    <row r="2" spans="1:13" ht="29.25" customHeight="1">
      <c r="A2" s="301" t="s">
        <v>250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25.5" customHeight="1">
      <c r="A3" s="304" t="s">
        <v>240</v>
      </c>
      <c r="B3" s="305"/>
      <c r="C3" s="305"/>
      <c r="D3" s="305"/>
      <c r="E3" s="305"/>
      <c r="F3" s="160"/>
      <c r="G3" s="163"/>
      <c r="H3" s="163"/>
      <c r="I3" s="163"/>
      <c r="J3" s="163"/>
      <c r="K3" s="163"/>
      <c r="L3" s="163"/>
      <c r="M3" s="164" t="s">
        <v>0</v>
      </c>
    </row>
    <row r="4" spans="1:13" s="36" customFormat="1" ht="25.5" customHeight="1">
      <c r="A4" s="165" t="s">
        <v>23</v>
      </c>
      <c r="B4" s="166"/>
      <c r="C4" s="166"/>
      <c r="D4" s="303" t="s">
        <v>24</v>
      </c>
      <c r="E4" s="303" t="s">
        <v>25</v>
      </c>
      <c r="F4" s="303" t="s">
        <v>26</v>
      </c>
      <c r="G4" s="168" t="s">
        <v>36</v>
      </c>
      <c r="H4" s="168"/>
      <c r="I4" s="168"/>
      <c r="J4" s="169"/>
      <c r="K4" s="170" t="s">
        <v>37</v>
      </c>
      <c r="L4" s="168"/>
      <c r="M4" s="169"/>
    </row>
    <row r="5" spans="1:13" s="36" customFormat="1" ht="45" customHeight="1">
      <c r="A5" s="172" t="s">
        <v>27</v>
      </c>
      <c r="B5" s="173" t="s">
        <v>28</v>
      </c>
      <c r="C5" s="173" t="s">
        <v>29</v>
      </c>
      <c r="D5" s="303"/>
      <c r="E5" s="303"/>
      <c r="F5" s="303"/>
      <c r="G5" s="174" t="s">
        <v>6</v>
      </c>
      <c r="H5" s="167" t="s">
        <v>38</v>
      </c>
      <c r="I5" s="167" t="s">
        <v>39</v>
      </c>
      <c r="J5" s="167" t="s">
        <v>40</v>
      </c>
      <c r="K5" s="167" t="s">
        <v>6</v>
      </c>
      <c r="L5" s="167" t="s">
        <v>167</v>
      </c>
      <c r="M5" s="167" t="s">
        <v>168</v>
      </c>
    </row>
    <row r="6" spans="1:13" s="36" customFormat="1" ht="20.25" customHeight="1">
      <c r="A6" s="172" t="s">
        <v>30</v>
      </c>
      <c r="B6" s="173" t="s">
        <v>30</v>
      </c>
      <c r="C6" s="173" t="s">
        <v>30</v>
      </c>
      <c r="D6" s="176" t="s">
        <v>30</v>
      </c>
      <c r="E6" s="167" t="s">
        <v>30</v>
      </c>
      <c r="F6" s="176">
        <v>1</v>
      </c>
      <c r="G6" s="176">
        <v>2</v>
      </c>
      <c r="H6" s="176">
        <v>3</v>
      </c>
      <c r="I6" s="176">
        <v>4</v>
      </c>
      <c r="J6" s="176">
        <v>5</v>
      </c>
      <c r="K6" s="176">
        <v>6</v>
      </c>
      <c r="L6" s="176">
        <v>7</v>
      </c>
      <c r="M6" s="176">
        <v>8</v>
      </c>
    </row>
    <row r="7" spans="1:13" s="36" customFormat="1" ht="20.25" customHeight="1">
      <c r="A7" s="172"/>
      <c r="B7" s="173"/>
      <c r="C7" s="173"/>
      <c r="D7" s="176"/>
      <c r="E7" s="167"/>
      <c r="F7" s="176"/>
      <c r="G7" s="176"/>
      <c r="H7" s="176"/>
      <c r="I7" s="176"/>
      <c r="J7" s="176"/>
      <c r="K7" s="176"/>
      <c r="L7" s="176"/>
      <c r="M7" s="176"/>
    </row>
    <row r="8" spans="1:13" s="175" customFormat="1" ht="27.6" customHeight="1">
      <c r="A8" s="218" t="s">
        <v>259</v>
      </c>
      <c r="B8" s="218" t="s">
        <v>259</v>
      </c>
      <c r="C8" s="218" t="s">
        <v>259</v>
      </c>
      <c r="D8" s="218" t="s">
        <v>259</v>
      </c>
      <c r="E8" s="218" t="s">
        <v>259</v>
      </c>
      <c r="F8" s="218" t="s">
        <v>259</v>
      </c>
      <c r="G8" s="219" t="s">
        <v>259</v>
      </c>
      <c r="H8" s="219" t="s">
        <v>259</v>
      </c>
      <c r="I8" s="219" t="s">
        <v>259</v>
      </c>
      <c r="J8" s="219" t="s">
        <v>259</v>
      </c>
      <c r="K8" s="219" t="s">
        <v>259</v>
      </c>
      <c r="L8" s="219" t="s">
        <v>259</v>
      </c>
      <c r="M8" s="219" t="s">
        <v>259</v>
      </c>
    </row>
    <row r="9" spans="1:13" s="36" customFormat="1" ht="20.25" customHeight="1">
      <c r="A9" s="175"/>
      <c r="B9" s="175"/>
      <c r="C9" s="171"/>
      <c r="D9" s="175"/>
      <c r="E9" s="175"/>
      <c r="F9" s="175"/>
      <c r="G9" s="175"/>
      <c r="H9" s="175"/>
      <c r="I9" s="175"/>
      <c r="J9" s="175"/>
      <c r="K9" s="171"/>
      <c r="L9" s="175"/>
      <c r="M9" s="175"/>
    </row>
    <row r="10" spans="1:13" s="36" customFormat="1" ht="20.25" customHeight="1">
      <c r="A10" s="175"/>
      <c r="B10" s="175"/>
      <c r="C10" s="175"/>
      <c r="D10" s="175"/>
      <c r="E10" s="175"/>
      <c r="F10" s="175"/>
      <c r="G10" s="175"/>
      <c r="H10" s="171"/>
      <c r="I10" s="171"/>
      <c r="J10" s="171"/>
      <c r="K10" s="171"/>
      <c r="L10" s="171"/>
      <c r="M10" s="171"/>
    </row>
    <row r="11" spans="1:13" s="36" customFormat="1" ht="20.25" customHeight="1">
      <c r="A11" s="171"/>
      <c r="B11" s="175"/>
      <c r="C11" s="175"/>
      <c r="D11" s="175"/>
      <c r="E11" s="175"/>
      <c r="F11" s="175"/>
      <c r="G11" s="175"/>
      <c r="H11" s="175"/>
      <c r="I11" s="171"/>
      <c r="J11" s="171"/>
      <c r="K11" s="171"/>
      <c r="L11" s="171"/>
      <c r="M11" s="171"/>
    </row>
    <row r="12" spans="1:13" s="36" customFormat="1" ht="20.25" customHeight="1">
      <c r="A12" s="171"/>
      <c r="B12" s="171"/>
      <c r="C12" s="171"/>
      <c r="D12" s="175"/>
      <c r="E12" s="175"/>
      <c r="F12" s="175"/>
      <c r="G12" s="175"/>
      <c r="H12" s="175"/>
      <c r="I12" s="171"/>
      <c r="J12" s="171"/>
      <c r="K12" s="171"/>
      <c r="L12" s="171"/>
      <c r="M12" s="171"/>
    </row>
    <row r="13" spans="1:13" s="36" customFormat="1" ht="20.25" customHeight="1">
      <c r="A13" s="171"/>
      <c r="B13" s="171"/>
      <c r="C13" s="171"/>
      <c r="D13" s="171"/>
      <c r="E13" s="175"/>
      <c r="F13" s="171"/>
      <c r="G13" s="175"/>
      <c r="H13" s="175"/>
      <c r="I13" s="171"/>
      <c r="J13" s="171"/>
      <c r="K13" s="171"/>
      <c r="L13" s="171"/>
      <c r="M13" s="171"/>
    </row>
    <row r="14" spans="1:13" s="36" customFormat="1" ht="20.25" customHeight="1">
      <c r="A14" s="171"/>
      <c r="B14" s="171"/>
      <c r="C14" s="171"/>
      <c r="D14" s="171"/>
      <c r="E14" s="171"/>
      <c r="F14" s="171"/>
      <c r="G14" s="171"/>
      <c r="H14" s="175"/>
      <c r="I14" s="171"/>
      <c r="J14" s="171"/>
      <c r="K14" s="171"/>
      <c r="L14" s="171"/>
      <c r="M14" s="171"/>
    </row>
    <row r="15" spans="1:13" s="36" customFormat="1" ht="14.25" customHeight="1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</row>
    <row r="16" spans="1:13" s="36" customFormat="1" ht="14.25" customHeight="1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13</vt:i4>
      </vt:variant>
    </vt:vector>
  </HeadingPairs>
  <TitlesOfParts>
    <vt:vector size="21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'6一般公共预算基本支出情况表'!Print_Area</vt:lpstr>
      <vt:lpstr>'7一般公共预算“三公”经费支出情况表'!Print_Area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China</cp:lastModifiedBy>
  <cp:lastPrinted>2020-02-29T01:22:07Z</cp:lastPrinted>
  <dcterms:created xsi:type="dcterms:W3CDTF">2016-12-14T09:11:44Z</dcterms:created>
  <dcterms:modified xsi:type="dcterms:W3CDTF">2020-02-29T01:28:20Z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