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90" windowWidth="7650" windowHeight="4875" tabRatio="837" firstSheet="1" activeTab="5"/>
  </bookViews>
  <sheets>
    <sheet name="1部门收支总体情况表 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三公经费支出情况表" sheetId="7" r:id="rId7"/>
    <sheet name="8政府性基金支出情况表" sheetId="8" r:id="rId8"/>
  </sheets>
  <definedNames>
    <definedName name="_xlnm.Print_Area" localSheetId="0">'1部门收支总体情况表 '!$A$1:$M$24</definedName>
    <definedName name="_xlnm.Print_Area" localSheetId="1">'2部门收入总体情况表'!$A$1:$S$17</definedName>
    <definedName name="_xlnm.Print_Area" localSheetId="2">'3部门支出总体情况表'!$A$1:$M$16</definedName>
    <definedName name="_xlnm.Print_Area" localSheetId="3">'4财政拨款收支总体情况表'!$A$1:$L$35</definedName>
    <definedName name="_xlnm.Print_Area" localSheetId="4">'5一般公共预算支出情况表'!$A$1:$M$17</definedName>
    <definedName name="_xlnm.Print_Area" localSheetId="5">'6一般公共预算基本支出情况表'!$A$1:$E$49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7">'8政府性基金支出情况表'!$1:$7</definedName>
  </definedNames>
  <calcPr fullCalcOnLoad="1"/>
</workbook>
</file>

<file path=xl/sharedStrings.xml><?xml version="1.0" encoding="utf-8"?>
<sst xmlns="http://schemas.openxmlformats.org/spreadsheetml/2006/main" count="505" uniqueCount="270">
  <si>
    <t>支                        出</t>
  </si>
  <si>
    <t>金　额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</si>
  <si>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</si>
  <si>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</si>
  <si>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</si>
  <si>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</si>
  <si>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</si>
  <si>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</si>
  <si>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一、基本支出</t>
  </si>
  <si>
    <t>二、项目支出</t>
  </si>
  <si>
    <t>国有资产资源有偿使用收入</t>
  </si>
  <si>
    <t>其他一般公共预算收入</t>
  </si>
  <si>
    <t>一般公共预算</t>
  </si>
  <si>
    <t>财政拨款</t>
  </si>
  <si>
    <t>纳入预算管理的行政事业性收费</t>
  </si>
  <si>
    <t>专项收入</t>
  </si>
  <si>
    <t>中央专项转移支付</t>
  </si>
  <si>
    <t>政府性基金</t>
  </si>
  <si>
    <t>专户管理的教育收费</t>
  </si>
  <si>
    <t>事业收入（不含教育收费）</t>
  </si>
  <si>
    <t>其他收入</t>
  </si>
  <si>
    <t>预算02表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</si>
  <si>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</si>
  <si>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</si>
  <si>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</si>
  <si>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</si>
  <si>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</si>
  <si>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</si>
  <si>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</si>
  <si>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</si>
  <si>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 xml:space="preserve">经营收入   </t>
  </si>
  <si>
    <t>部门财政性资金结转</t>
  </si>
  <si>
    <t>用事业单位基金弥补收支差额</t>
  </si>
  <si>
    <t>**</t>
  </si>
  <si>
    <t>预算03表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</si>
  <si>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</si>
  <si>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</si>
  <si>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</si>
  <si>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</si>
  <si>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</si>
  <si>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</si>
  <si>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</si>
  <si>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收                             入</t>
  </si>
  <si>
    <t>项                    目</t>
  </si>
  <si>
    <t>项            目</t>
  </si>
  <si>
    <t xml:space="preserve">  收  入  合  计</t>
  </si>
  <si>
    <t>一般性项目</t>
  </si>
  <si>
    <t>专项资金</t>
  </si>
  <si>
    <t>科目名称</t>
  </si>
  <si>
    <t>小计</t>
  </si>
  <si>
    <t>中央专项转移支付</t>
  </si>
  <si>
    <t>预算04表</t>
  </si>
  <si>
    <t>十、医疗卫生</t>
  </si>
  <si>
    <t>二、外交</t>
  </si>
  <si>
    <t>九、社会保险基金支出</t>
  </si>
  <si>
    <t>五、教育</t>
  </si>
  <si>
    <t>三、国防</t>
  </si>
  <si>
    <t>八、社会保障和就业</t>
  </si>
  <si>
    <t>十五、资源勘探电力信息等事务</t>
  </si>
  <si>
    <t>一、一般公共服务</t>
  </si>
  <si>
    <t>六、科学技术</t>
  </si>
  <si>
    <t>四、公共安全</t>
  </si>
  <si>
    <t>十三、农林水事务</t>
  </si>
  <si>
    <t>七、文化体育与传媒</t>
  </si>
  <si>
    <t>十四、交通运输</t>
  </si>
  <si>
    <t>十一、节能环保</t>
  </si>
  <si>
    <t>十二、城乡社区事务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</si>
  <si>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</si>
  <si>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</si>
  <si>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</si>
  <si>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</si>
  <si>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</si>
  <si>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</si>
  <si>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</si>
  <si>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</si>
  <si>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</si>
  <si>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</si>
  <si>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</si>
  <si>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</si>
  <si>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</si>
  <si>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</si>
  <si>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其中：财政拨款</t>
  </si>
  <si>
    <t>02</t>
  </si>
  <si>
    <t>01</t>
  </si>
  <si>
    <t>03</t>
  </si>
  <si>
    <t>04</t>
  </si>
  <si>
    <t>05</t>
  </si>
  <si>
    <t>06</t>
  </si>
  <si>
    <t>08</t>
  </si>
  <si>
    <t>11</t>
  </si>
  <si>
    <t>12</t>
  </si>
  <si>
    <t>14</t>
  </si>
  <si>
    <t>15</t>
  </si>
  <si>
    <t>16</t>
  </si>
  <si>
    <t>99</t>
  </si>
  <si>
    <t xml:space="preserve">  住房公积金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</si>
  <si>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</si>
  <si>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</si>
  <si>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</si>
  <si>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</si>
  <si>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</si>
  <si>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 xml:space="preserve">  社会保障缴费</t>
  </si>
  <si>
    <t>07</t>
  </si>
  <si>
    <t xml:space="preserve">  绩效工资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</si>
  <si>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</si>
  <si>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</si>
  <si>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</si>
  <si>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</si>
  <si>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</si>
  <si>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</si>
  <si>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</si>
  <si>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</si>
  <si>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</si>
  <si>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</si>
  <si>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</si>
  <si>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</si>
  <si>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>09</t>
  </si>
  <si>
    <t xml:space="preserve">  物业管理费</t>
  </si>
  <si>
    <t xml:space="preserve">  差旅费</t>
  </si>
  <si>
    <t xml:space="preserve">  因公出国（境）费用</t>
  </si>
  <si>
    <t>13</t>
  </si>
  <si>
    <t xml:space="preserve">  维修(护)费</t>
  </si>
  <si>
    <t xml:space="preserve">  租赁费</t>
  </si>
  <si>
    <t xml:space="preserve">  会议费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</si>
  <si>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</si>
  <si>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</si>
  <si>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</si>
  <si>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</si>
  <si>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</si>
  <si>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</si>
  <si>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</si>
  <si>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</si>
  <si>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</si>
  <si>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</si>
  <si>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</si>
  <si>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</si>
  <si>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</si>
  <si>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</si>
  <si>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</si>
  <si>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</si>
  <si>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</si>
  <si>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</si>
  <si>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</si>
  <si>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</si>
  <si>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</si>
  <si>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</si>
  <si>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</si>
  <si>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</si>
  <si>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</si>
  <si>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</si>
  <si>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</si>
  <si>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</si>
  <si>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</si>
  <si>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</si>
  <si>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 xml:space="preserve">  采暖补贴</t>
  </si>
  <si>
    <t>预算08表</t>
  </si>
  <si>
    <t>一般性项目</t>
  </si>
  <si>
    <t>专项资金</t>
  </si>
  <si>
    <t>项       目</t>
  </si>
  <si>
    <t>金　额</t>
  </si>
  <si>
    <t>项         目</t>
  </si>
  <si>
    <t>部门财政性资金结转</t>
  </si>
  <si>
    <t>一般公共预算</t>
  </si>
  <si>
    <t>中央专项转移支付</t>
  </si>
  <si>
    <t>政府性基金</t>
  </si>
  <si>
    <t>专户管理的教育收费</t>
  </si>
  <si>
    <t>其他收入</t>
  </si>
  <si>
    <t>其中：财政拨款</t>
  </si>
  <si>
    <t>小计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</si>
  <si>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</si>
  <si>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</si>
  <si>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</si>
  <si>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</si>
  <si>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</si>
  <si>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</si>
  <si>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</si>
  <si>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（一）一般性项目</t>
  </si>
  <si>
    <t>其他一般公共预算收入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</si>
  <si>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</si>
  <si>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</si>
  <si>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</si>
  <si>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</si>
  <si>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</si>
  <si>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</si>
  <si>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</si>
  <si>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</si>
  <si>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</si>
  <si>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</si>
  <si>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</si>
  <si>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预算01表</t>
  </si>
  <si>
    <t>收               入</t>
  </si>
  <si>
    <t>单位：元</t>
  </si>
  <si>
    <t>单位：元</t>
  </si>
  <si>
    <t>单位：元</t>
  </si>
  <si>
    <t>单位：元</t>
  </si>
  <si>
    <t>单位：元</t>
  </si>
  <si>
    <t xml:space="preserve"> 2018年部门收支总体情况表</t>
  </si>
  <si>
    <t>2018年部门收入总体情况表</t>
  </si>
  <si>
    <t>2018年部门支出总体情况表</t>
  </si>
  <si>
    <t>2018年财政拨款收支总体情况表</t>
  </si>
  <si>
    <t>2018年一般公共预算支出情况表</t>
  </si>
  <si>
    <t>2018年一般公共预算基本支出情况表</t>
  </si>
  <si>
    <t>2018年政府性基金支出情况表</t>
  </si>
  <si>
    <r>
      <t>0</t>
    </r>
    <r>
      <rPr>
        <sz val="12"/>
        <rFont val="宋体"/>
        <family val="0"/>
      </rPr>
      <t>5</t>
    </r>
  </si>
  <si>
    <t>生活补助</t>
  </si>
  <si>
    <t>303</t>
  </si>
  <si>
    <t>一般公共预算“三公”经费支出情况表</t>
  </si>
  <si>
    <t>预算07表</t>
  </si>
  <si>
    <t>单位名称</t>
  </si>
  <si>
    <t>项目名称</t>
  </si>
  <si>
    <t>2018年预算数</t>
  </si>
  <si>
    <t>因公出国（境）费用</t>
  </si>
  <si>
    <t>公务用车购置费及运行维护费</t>
  </si>
  <si>
    <t>公务接待费</t>
  </si>
  <si>
    <t>公务车购置</t>
  </si>
  <si>
    <t>公务用车运行维护费</t>
  </si>
  <si>
    <t>公务接待费</t>
  </si>
  <si>
    <r>
      <t>0</t>
    </r>
    <r>
      <rPr>
        <sz val="12"/>
        <rFont val="宋体"/>
        <family val="0"/>
      </rPr>
      <t>3</t>
    </r>
  </si>
  <si>
    <r>
      <t>0</t>
    </r>
    <r>
      <rPr>
        <sz val="12"/>
        <rFont val="宋体"/>
        <family val="0"/>
      </rPr>
      <t>1</t>
    </r>
  </si>
  <si>
    <t>3038001</t>
  </si>
  <si>
    <t>罗山县水利局机关</t>
  </si>
  <si>
    <t>3038002</t>
  </si>
  <si>
    <t>3038003</t>
  </si>
  <si>
    <t>3038004</t>
  </si>
  <si>
    <t>3038005</t>
  </si>
  <si>
    <t>3038006</t>
  </si>
  <si>
    <t>3038007</t>
  </si>
  <si>
    <t>3038009</t>
  </si>
  <si>
    <t>3038010</t>
  </si>
  <si>
    <t>3038011</t>
  </si>
  <si>
    <t>罗山县水土保持预防监督站</t>
  </si>
  <si>
    <t>罗山县农田水利技术指导站</t>
  </si>
  <si>
    <t>罗山县防汛通讯站</t>
  </si>
  <si>
    <t>罗山县水产局</t>
  </si>
  <si>
    <t>罗山县渔政监督管理站</t>
  </si>
  <si>
    <t>罗山县水政监察大队</t>
  </si>
  <si>
    <t>罗山县水利局小潢河橡胶坝管理所</t>
  </si>
  <si>
    <t>罗山县水利局九龙水管所</t>
  </si>
  <si>
    <t>罗山县水利局防汛物资管理站</t>
  </si>
  <si>
    <r>
      <t>1</t>
    </r>
    <r>
      <rPr>
        <sz val="12"/>
        <rFont val="宋体"/>
        <family val="0"/>
      </rPr>
      <t>6</t>
    </r>
  </si>
  <si>
    <r>
      <t>1</t>
    </r>
    <r>
      <rPr>
        <sz val="12"/>
        <rFont val="宋体"/>
        <family val="0"/>
      </rPr>
      <t>4</t>
    </r>
  </si>
  <si>
    <r>
      <t>1</t>
    </r>
    <r>
      <rPr>
        <sz val="12"/>
        <rFont val="宋体"/>
        <family val="0"/>
      </rPr>
      <t>7</t>
    </r>
  </si>
  <si>
    <r>
      <t>0</t>
    </r>
    <r>
      <rPr>
        <sz val="12"/>
        <rFont val="宋体"/>
        <family val="0"/>
      </rPr>
      <t>9</t>
    </r>
  </si>
  <si>
    <t>单位名称：罗山县水利局</t>
  </si>
  <si>
    <t>单位名称：罗山县水利局</t>
  </si>
  <si>
    <t>单位名称：罗山县水利局                                                 单位：元</t>
  </si>
  <si>
    <t>罗山县水利局</t>
  </si>
  <si>
    <t>注：因为公务用车改革，我单位无公务用车，故公务用车购置费及运行维护费为零。</t>
  </si>
  <si>
    <t>罗山县水利局</t>
  </si>
  <si>
    <t>注：罗山县水利局没有政府性基金收入，也没有政府性基金支出，故本表无数据。</t>
  </si>
  <si>
    <t>单位名称：罗山县水利局</t>
  </si>
  <si>
    <t>308001</t>
  </si>
  <si>
    <t>308002</t>
  </si>
  <si>
    <t>308003</t>
  </si>
  <si>
    <t>308004</t>
  </si>
  <si>
    <t>308005</t>
  </si>
  <si>
    <t>308006</t>
  </si>
  <si>
    <t>308007</t>
  </si>
  <si>
    <t>308010</t>
  </si>
  <si>
    <t>308009</t>
  </si>
  <si>
    <t>308011</t>
  </si>
  <si>
    <t>213</t>
  </si>
  <si>
    <t>213</t>
  </si>
  <si>
    <t>03</t>
  </si>
  <si>
    <t>01</t>
  </si>
  <si>
    <t>10</t>
  </si>
  <si>
    <t>16</t>
  </si>
  <si>
    <t>14</t>
  </si>
  <si>
    <t>17</t>
  </si>
  <si>
    <t>09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</si>
</sst>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_);[Red]\(#,##0.0\)"/>
    <numFmt numFmtId="178" formatCode="#,##0.0"/>
    <numFmt numFmtId="179" formatCode="00"/>
    <numFmt numFmtId="180" formatCode="0000"/>
    <numFmt numFmtId="181" formatCode="#,##0.0_ "/>
    <numFmt numFmtId="182" formatCode="0.0_);[Red]\(0.0\)"/>
    <numFmt numFmtId="183" formatCode="#,##0.00_);\(#,##0.00\)"/>
    <numFmt numFmtId="184" formatCode="0_ "/>
    <numFmt numFmtId="185" formatCode="0_);[Red]\(0\)"/>
    <numFmt numFmtId="186" formatCode="0.00_);\(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24"/>
      <color indexed="8"/>
      <name val="黑体"/>
      <family val="3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4"/>
      <color indexed="8"/>
      <name val="黑体"/>
      <family val="3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b/>
      <sz val="9"/>
      <color indexed="8"/>
      <name val="仿宋"/>
      <family val="3"/>
    </font>
    <font>
      <b/>
      <sz val="12"/>
      <color indexed="8"/>
      <name val="仿宋"/>
      <family val="3"/>
    </font>
    <font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" fillId="23" borderId="9" applyNumberFormat="0" applyFont="0" applyAlignment="0" applyProtection="0"/>
  </cellStyleXfs>
  <cellXfs count="300">
    <xf numFmtId="0" fontId="0" fillId="0" borderId="0" xfId="0" applyAlignment="1">
      <alignment vertical="center"/>
    </xf>
    <xf numFmtId="176" fontId="19" fillId="0" borderId="0" xfId="63" applyNumberFormat="1" applyFont="1" applyFill="1" applyAlignment="1" applyProtection="1">
      <alignment vertical="center" wrapText="1"/>
      <protection/>
    </xf>
    <xf numFmtId="176" fontId="19" fillId="0" borderId="0" xfId="63" applyNumberFormat="1" applyFont="1" applyFill="1" applyAlignment="1" applyProtection="1">
      <alignment horizontal="right" vertical="center"/>
      <protection/>
    </xf>
    <xf numFmtId="177" fontId="19" fillId="0" borderId="0" xfId="63" applyNumberFormat="1" applyFont="1" applyFill="1" applyAlignment="1" applyProtection="1">
      <alignment horizontal="right" vertical="center"/>
      <protection/>
    </xf>
    <xf numFmtId="177" fontId="19" fillId="0" borderId="0" xfId="63" applyNumberFormat="1" applyFont="1" applyFill="1" applyAlignment="1" applyProtection="1">
      <alignment vertical="center"/>
      <protection/>
    </xf>
    <xf numFmtId="177" fontId="20" fillId="0" borderId="0" xfId="63" applyNumberFormat="1" applyFont="1" applyFill="1" applyAlignment="1" applyProtection="1">
      <alignment vertical="center"/>
      <protection/>
    </xf>
    <xf numFmtId="177" fontId="20" fillId="0" borderId="0" xfId="63" applyNumberFormat="1" applyFont="1" applyFill="1" applyAlignment="1" applyProtection="1">
      <alignment horizontal="right" vertical="center"/>
      <protection/>
    </xf>
    <xf numFmtId="0" fontId="2" fillId="0" borderId="0" xfId="63">
      <alignment/>
      <protection/>
    </xf>
    <xf numFmtId="176" fontId="0" fillId="0" borderId="10" xfId="63" applyNumberFormat="1" applyFont="1" applyFill="1" applyBorder="1" applyAlignment="1" applyProtection="1">
      <alignment horizontal="centerContinuous" vertical="center"/>
      <protection/>
    </xf>
    <xf numFmtId="176" fontId="0" fillId="0" borderId="11" xfId="63" applyNumberFormat="1" applyFont="1" applyFill="1" applyBorder="1" applyAlignment="1" applyProtection="1">
      <alignment horizontal="centerContinuous" vertical="center"/>
      <protection/>
    </xf>
    <xf numFmtId="0" fontId="0" fillId="0" borderId="0" xfId="63" applyFont="1">
      <alignment/>
      <protection/>
    </xf>
    <xf numFmtId="177" fontId="0" fillId="0" borderId="10" xfId="63" applyNumberFormat="1" applyFont="1" applyFill="1" applyBorder="1" applyAlignment="1" applyProtection="1">
      <alignment horizontal="centerContinuous" vertical="center"/>
      <protection/>
    </xf>
    <xf numFmtId="49" fontId="0" fillId="24" borderId="10" xfId="63" applyNumberFormat="1" applyFont="1" applyFill="1" applyBorder="1" applyAlignment="1">
      <alignment horizontal="center" vertical="center"/>
      <protection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49" fontId="0" fillId="24" borderId="10" xfId="63" applyNumberFormat="1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left" vertical="center" wrapText="1"/>
      <protection/>
    </xf>
    <xf numFmtId="0" fontId="0" fillId="0" borderId="0" xfId="63" applyFont="1" applyFill="1">
      <alignment/>
      <protection/>
    </xf>
    <xf numFmtId="178" fontId="0" fillId="0" borderId="0" xfId="63" applyNumberFormat="1" applyFont="1" applyFill="1">
      <alignment/>
      <protection/>
    </xf>
    <xf numFmtId="181" fontId="0" fillId="0" borderId="10" xfId="63" applyNumberFormat="1" applyFont="1" applyFill="1" applyBorder="1" applyAlignment="1">
      <alignment horizontal="right" vertical="center"/>
      <protection/>
    </xf>
    <xf numFmtId="178" fontId="0" fillId="0" borderId="10" xfId="63" applyNumberFormat="1" applyFont="1" applyFill="1" applyBorder="1" applyAlignment="1">
      <alignment horizontal="right" vertical="center" wrapText="1"/>
      <protection/>
    </xf>
    <xf numFmtId="179" fontId="20" fillId="0" borderId="0" xfId="64" applyNumberFormat="1" applyFont="1" applyFill="1" applyAlignment="1" applyProtection="1">
      <alignment horizontal="center" vertical="center"/>
      <protection/>
    </xf>
    <xf numFmtId="180" fontId="20" fillId="0" borderId="0" xfId="64" applyNumberFormat="1" applyFont="1" applyFill="1" applyAlignment="1" applyProtection="1">
      <alignment horizontal="center" vertical="center"/>
      <protection/>
    </xf>
    <xf numFmtId="0" fontId="20" fillId="0" borderId="0" xfId="64" applyNumberFormat="1" applyFont="1" applyFill="1" applyAlignment="1" applyProtection="1">
      <alignment horizontal="right" vertical="center"/>
      <protection/>
    </xf>
    <xf numFmtId="0" fontId="20" fillId="0" borderId="0" xfId="64" applyNumberFormat="1" applyFont="1" applyFill="1" applyAlignment="1" applyProtection="1">
      <alignment horizontal="left" vertical="center" wrapText="1"/>
      <protection/>
    </xf>
    <xf numFmtId="177" fontId="20" fillId="0" borderId="0" xfId="64" applyNumberFormat="1" applyFont="1" applyFill="1" applyAlignment="1" applyProtection="1">
      <alignment vertical="center"/>
      <protection/>
    </xf>
    <xf numFmtId="181" fontId="20" fillId="0" borderId="0" xfId="64" applyNumberFormat="1" applyFont="1" applyFill="1" applyAlignment="1" applyProtection="1">
      <alignment vertical="center"/>
      <protection/>
    </xf>
    <xf numFmtId="177" fontId="20" fillId="0" borderId="0" xfId="64" applyNumberFormat="1" applyFont="1" applyFill="1" applyAlignment="1" applyProtection="1">
      <alignment horizontal="right" vertical="center"/>
      <protection/>
    </xf>
    <xf numFmtId="0" fontId="2" fillId="0" borderId="0" xfId="64">
      <alignment/>
      <protection/>
    </xf>
    <xf numFmtId="177" fontId="20" fillId="0" borderId="12" xfId="64" applyNumberFormat="1" applyFont="1" applyFill="1" applyBorder="1" applyAlignment="1" applyProtection="1">
      <alignment vertical="center"/>
      <protection/>
    </xf>
    <xf numFmtId="0" fontId="0" fillId="0" borderId="0" xfId="64" applyFont="1">
      <alignment/>
      <protection/>
    </xf>
    <xf numFmtId="0" fontId="0" fillId="0" borderId="0" xfId="64" applyFont="1" applyFill="1">
      <alignment/>
      <protection/>
    </xf>
    <xf numFmtId="0" fontId="2" fillId="0" borderId="0" xfId="67">
      <alignment/>
      <protection/>
    </xf>
    <xf numFmtId="0" fontId="0" fillId="0" borderId="0" xfId="67" applyFont="1">
      <alignment/>
      <protection/>
    </xf>
    <xf numFmtId="0" fontId="0" fillId="0" borderId="11" xfId="67" applyFont="1" applyBorder="1" applyAlignment="1">
      <alignment horizontal="center" vertical="center"/>
      <protection/>
    </xf>
    <xf numFmtId="0" fontId="0" fillId="0" borderId="11" xfId="67" applyFont="1" applyFill="1" applyBorder="1" applyAlignment="1">
      <alignment horizontal="center" vertical="center"/>
      <protection/>
    </xf>
    <xf numFmtId="0" fontId="0" fillId="0" borderId="10" xfId="67" applyFont="1" applyBorder="1" applyAlignment="1">
      <alignment horizontal="center" vertical="center"/>
      <protection/>
    </xf>
    <xf numFmtId="0" fontId="0" fillId="0" borderId="0" xfId="67" applyFont="1" applyFill="1">
      <alignment/>
      <protection/>
    </xf>
    <xf numFmtId="176" fontId="20" fillId="0" borderId="0" xfId="60" applyNumberFormat="1" applyFont="1" applyFill="1" applyAlignment="1" applyProtection="1">
      <alignment horizontal="right" vertical="center"/>
      <protection/>
    </xf>
    <xf numFmtId="177" fontId="20" fillId="0" borderId="0" xfId="60" applyNumberFormat="1" applyFont="1" applyFill="1" applyAlignment="1" applyProtection="1">
      <alignment horizontal="right" vertical="center"/>
      <protection/>
    </xf>
    <xf numFmtId="177" fontId="20" fillId="0" borderId="0" xfId="60" applyNumberFormat="1" applyFont="1" applyFill="1" applyAlignment="1" applyProtection="1">
      <alignment vertical="center"/>
      <protection/>
    </xf>
    <xf numFmtId="0" fontId="0" fillId="0" borderId="0" xfId="62" applyAlignment="1">
      <alignment vertical="center" wrapText="1"/>
      <protection/>
    </xf>
    <xf numFmtId="0" fontId="0" fillId="0" borderId="0" xfId="62">
      <alignment vertical="center"/>
      <protection/>
    </xf>
    <xf numFmtId="0" fontId="2" fillId="0" borderId="0" xfId="60">
      <alignment/>
      <protection/>
    </xf>
    <xf numFmtId="177" fontId="20" fillId="0" borderId="0" xfId="60" applyNumberFormat="1" applyFont="1" applyFill="1" applyAlignment="1" applyProtection="1">
      <alignment horizontal="centerContinuous" vertical="center"/>
      <protection/>
    </xf>
    <xf numFmtId="0" fontId="20" fillId="0" borderId="0" xfId="62" applyFont="1" applyAlignment="1">
      <alignment horizontal="right" vertical="center" wrapText="1"/>
      <protection/>
    </xf>
    <xf numFmtId="176" fontId="20" fillId="0" borderId="10" xfId="60" applyNumberFormat="1" applyFont="1" applyFill="1" applyBorder="1" applyAlignment="1" applyProtection="1">
      <alignment horizontal="centerContinuous" vertical="center"/>
      <protection/>
    </xf>
    <xf numFmtId="176" fontId="20" fillId="0" borderId="11" xfId="60" applyNumberFormat="1" applyFont="1" applyFill="1" applyBorder="1" applyAlignment="1" applyProtection="1">
      <alignment horizontal="centerContinuous" vertical="center"/>
      <protection/>
    </xf>
    <xf numFmtId="0" fontId="20" fillId="0" borderId="13" xfId="62" applyFont="1" applyBorder="1" applyAlignment="1">
      <alignment horizontal="centerContinuous" vertical="center" wrapText="1"/>
      <protection/>
    </xf>
    <xf numFmtId="177" fontId="20" fillId="0" borderId="10" xfId="60" applyNumberFormat="1" applyFont="1" applyFill="1" applyBorder="1" applyAlignment="1" applyProtection="1">
      <alignment horizontal="centerContinuous" vertical="center" wrapText="1"/>
      <protection/>
    </xf>
    <xf numFmtId="182" fontId="20" fillId="0" borderId="13" xfId="62" applyNumberFormat="1" applyFont="1" applyBorder="1" applyAlignment="1">
      <alignment horizontal="right" vertical="center" wrapText="1"/>
      <protection/>
    </xf>
    <xf numFmtId="177" fontId="20" fillId="0" borderId="10" xfId="60" applyNumberFormat="1" applyFont="1" applyFill="1" applyBorder="1" applyAlignment="1" applyProtection="1">
      <alignment horizontal="center" vertical="center" wrapText="1"/>
      <protection/>
    </xf>
    <xf numFmtId="49" fontId="20" fillId="24" borderId="10" xfId="60" applyNumberFormat="1" applyFont="1" applyFill="1" applyBorder="1" applyAlignment="1">
      <alignment horizontal="center" vertical="center" wrapText="1"/>
      <protection/>
    </xf>
    <xf numFmtId="178" fontId="20" fillId="0" borderId="12" xfId="60" applyNumberFormat="1" applyFont="1" applyFill="1" applyBorder="1" applyAlignment="1">
      <alignment horizontal="left" vertical="center"/>
      <protection/>
    </xf>
    <xf numFmtId="178" fontId="20" fillId="0" borderId="14" xfId="60" applyNumberFormat="1" applyFont="1" applyFill="1" applyBorder="1" applyAlignment="1">
      <alignment horizontal="left" vertical="center"/>
      <protection/>
    </xf>
    <xf numFmtId="178" fontId="20" fillId="0" borderId="14" xfId="60" applyNumberFormat="1" applyFont="1" applyFill="1" applyBorder="1" applyAlignment="1" applyProtection="1">
      <alignment vertical="center"/>
      <protection/>
    </xf>
    <xf numFmtId="0" fontId="20" fillId="0" borderId="10" xfId="60" applyFont="1" applyFill="1" applyBorder="1" applyAlignment="1">
      <alignment horizontal="left" vertical="center" wrapText="1"/>
      <protection/>
    </xf>
    <xf numFmtId="178" fontId="20" fillId="0" borderId="14" xfId="60" applyNumberFormat="1" applyFont="1" applyFill="1" applyBorder="1" applyAlignment="1" applyProtection="1">
      <alignment horizontal="left" vertical="center"/>
      <protection/>
    </xf>
    <xf numFmtId="178" fontId="20" fillId="0" borderId="15" xfId="60" applyNumberFormat="1" applyFont="1" applyFill="1" applyBorder="1" applyAlignment="1" applyProtection="1">
      <alignment horizontal="left" vertical="center"/>
      <protection/>
    </xf>
    <xf numFmtId="177" fontId="20" fillId="0" borderId="10" xfId="60" applyNumberFormat="1" applyFont="1" applyFill="1" applyBorder="1" applyAlignment="1" applyProtection="1">
      <alignment horizontal="right" vertical="center" wrapText="1"/>
      <protection/>
    </xf>
    <xf numFmtId="178" fontId="20" fillId="0" borderId="16" xfId="60" applyNumberFormat="1" applyFont="1" applyFill="1" applyBorder="1" applyAlignment="1" applyProtection="1">
      <alignment horizontal="left" vertical="center"/>
      <protection/>
    </xf>
    <xf numFmtId="181" fontId="2" fillId="0" borderId="10" xfId="60" applyNumberFormat="1" applyFill="1" applyBorder="1" applyAlignment="1">
      <alignment horizontal="right" vertical="center" wrapText="1"/>
      <protection/>
    </xf>
    <xf numFmtId="181" fontId="20" fillId="0" borderId="10" xfId="60" applyNumberFormat="1" applyFont="1" applyFill="1" applyBorder="1" applyAlignment="1">
      <alignment horizontal="right" vertical="center" wrapText="1"/>
      <protection/>
    </xf>
    <xf numFmtId="181" fontId="20" fillId="0" borderId="10" xfId="60" applyNumberFormat="1" applyFont="1" applyFill="1" applyBorder="1" applyAlignment="1">
      <alignment horizontal="right" vertical="center"/>
      <protection/>
    </xf>
    <xf numFmtId="178" fontId="20" fillId="0" borderId="10" xfId="60" applyNumberFormat="1" applyFont="1" applyFill="1" applyBorder="1" applyAlignment="1">
      <alignment horizontal="left" vertical="center"/>
      <protection/>
    </xf>
    <xf numFmtId="177" fontId="20" fillId="0" borderId="10" xfId="60" applyNumberFormat="1" applyFont="1" applyFill="1" applyBorder="1" applyAlignment="1">
      <alignment horizontal="right" vertical="center" wrapText="1"/>
      <protection/>
    </xf>
    <xf numFmtId="179" fontId="2" fillId="0" borderId="0" xfId="65" applyNumberFormat="1" applyFont="1" applyFill="1" applyAlignment="1" applyProtection="1">
      <alignment horizontal="center" vertical="center" wrapText="1"/>
      <protection/>
    </xf>
    <xf numFmtId="180" fontId="20" fillId="0" borderId="0" xfId="65" applyNumberFormat="1" applyFont="1" applyFill="1" applyAlignment="1" applyProtection="1">
      <alignment horizontal="center" vertical="center"/>
      <protection/>
    </xf>
    <xf numFmtId="0" fontId="20" fillId="0" borderId="0" xfId="65" applyNumberFormat="1" applyFont="1" applyFill="1" applyAlignment="1" applyProtection="1">
      <alignment horizontal="right" vertical="center" wrapText="1"/>
      <protection/>
    </xf>
    <xf numFmtId="0" fontId="20" fillId="24" borderId="0" xfId="65" applyNumberFormat="1" applyFont="1" applyFill="1" applyAlignment="1" applyProtection="1">
      <alignment vertical="center" wrapText="1"/>
      <protection/>
    </xf>
    <xf numFmtId="177" fontId="20" fillId="24" borderId="0" xfId="65" applyNumberFormat="1" applyFont="1" applyFill="1" applyAlignment="1" applyProtection="1">
      <alignment vertical="center" wrapText="1"/>
      <protection/>
    </xf>
    <xf numFmtId="0" fontId="2" fillId="0" borderId="0" xfId="65">
      <alignment/>
      <protection/>
    </xf>
    <xf numFmtId="177" fontId="20" fillId="0" borderId="0" xfId="65" applyNumberFormat="1" applyFont="1" applyFill="1" applyAlignment="1" applyProtection="1">
      <alignment horizontal="right" vertical="center"/>
      <protection/>
    </xf>
    <xf numFmtId="0" fontId="20" fillId="0" borderId="0" xfId="65" applyNumberFormat="1" applyFont="1" applyFill="1" applyAlignment="1" applyProtection="1">
      <alignment vertical="center" wrapText="1"/>
      <protection/>
    </xf>
    <xf numFmtId="177" fontId="20" fillId="24" borderId="0" xfId="65" applyNumberFormat="1" applyFont="1" applyFill="1" applyBorder="1" applyAlignment="1" applyProtection="1">
      <alignment horizontal="right"/>
      <protection/>
    </xf>
    <xf numFmtId="0" fontId="20" fillId="0" borderId="10" xfId="65" applyNumberFormat="1" applyFont="1" applyFill="1" applyBorder="1" applyAlignment="1" applyProtection="1">
      <alignment horizontal="centerContinuous" vertical="center"/>
      <protection/>
    </xf>
    <xf numFmtId="179" fontId="20" fillId="0" borderId="10" xfId="65" applyNumberFormat="1" applyFont="1" applyFill="1" applyBorder="1" applyAlignment="1" applyProtection="1">
      <alignment horizontal="center" vertical="center"/>
      <protection/>
    </xf>
    <xf numFmtId="180" fontId="20" fillId="0" borderId="10" xfId="65" applyNumberFormat="1" applyFont="1" applyFill="1" applyBorder="1" applyAlignment="1" applyProtection="1">
      <alignment horizontal="center" vertical="center"/>
      <protection/>
    </xf>
    <xf numFmtId="180" fontId="20" fillId="0" borderId="16" xfId="65" applyNumberFormat="1" applyFont="1" applyFill="1" applyBorder="1" applyAlignment="1" applyProtection="1">
      <alignment horizontal="center" vertical="center"/>
      <protection/>
    </xf>
    <xf numFmtId="49" fontId="20" fillId="24" borderId="10" xfId="60" applyNumberFormat="1" applyFont="1" applyFill="1" applyBorder="1" applyAlignment="1">
      <alignment horizontal="center" vertical="center"/>
      <protection/>
    </xf>
    <xf numFmtId="49" fontId="20" fillId="0" borderId="10" xfId="60" applyNumberFormat="1" applyFont="1" applyFill="1" applyBorder="1" applyAlignment="1">
      <alignment horizontal="center" vertical="center" wrapText="1"/>
      <protection/>
    </xf>
    <xf numFmtId="179" fontId="20" fillId="0" borderId="11" xfId="65" applyNumberFormat="1" applyFont="1" applyFill="1" applyBorder="1" applyAlignment="1" applyProtection="1">
      <alignment horizontal="center" vertical="center"/>
      <protection/>
    </xf>
    <xf numFmtId="180" fontId="20" fillId="0" borderId="11" xfId="65" applyNumberFormat="1" applyFont="1" applyFill="1" applyBorder="1" applyAlignment="1" applyProtection="1">
      <alignment horizontal="center" vertical="center"/>
      <protection/>
    </xf>
    <xf numFmtId="0" fontId="20" fillId="0" borderId="17" xfId="65" applyNumberFormat="1" applyFont="1" applyFill="1" applyBorder="1" applyAlignment="1" applyProtection="1">
      <alignment horizontal="center" vertical="center" wrapText="1"/>
      <protection/>
    </xf>
    <xf numFmtId="0" fontId="20" fillId="0" borderId="10" xfId="65" applyNumberFormat="1" applyFont="1" applyBorder="1" applyAlignment="1">
      <alignment horizontal="center" vertical="center"/>
      <protection/>
    </xf>
    <xf numFmtId="0" fontId="2" fillId="0" borderId="0" xfId="65" applyFill="1">
      <alignment/>
      <protection/>
    </xf>
    <xf numFmtId="177" fontId="0" fillId="0" borderId="10" xfId="63" applyNumberFormat="1" applyFont="1" applyFill="1" applyBorder="1" applyAlignment="1" applyProtection="1">
      <alignment horizontal="center" vertical="center" wrapText="1"/>
      <protection/>
    </xf>
    <xf numFmtId="179" fontId="20" fillId="0" borderId="0" xfId="66" applyNumberFormat="1" applyFont="1" applyFill="1" applyAlignment="1" applyProtection="1">
      <alignment horizontal="center" vertical="center"/>
      <protection/>
    </xf>
    <xf numFmtId="180" fontId="20" fillId="0" borderId="0" xfId="66" applyNumberFormat="1" applyFont="1" applyFill="1" applyAlignment="1" applyProtection="1">
      <alignment horizontal="center" vertical="center"/>
      <protection/>
    </xf>
    <xf numFmtId="0" fontId="20" fillId="0" borderId="0" xfId="66" applyNumberFormat="1" applyFont="1" applyFill="1" applyAlignment="1" applyProtection="1">
      <alignment horizontal="right" vertical="center"/>
      <protection/>
    </xf>
    <xf numFmtId="0" fontId="20" fillId="0" borderId="0" xfId="66" applyNumberFormat="1" applyFont="1" applyFill="1" applyAlignment="1" applyProtection="1">
      <alignment horizontal="left" vertical="center" wrapText="1"/>
      <protection/>
    </xf>
    <xf numFmtId="177" fontId="20" fillId="0" borderId="0" xfId="66" applyNumberFormat="1" applyFont="1" applyFill="1" applyAlignment="1" applyProtection="1">
      <alignment vertical="center"/>
      <protection/>
    </xf>
    <xf numFmtId="181" fontId="20" fillId="0" borderId="0" xfId="66" applyNumberFormat="1" applyFont="1" applyFill="1" applyAlignment="1" applyProtection="1">
      <alignment vertical="center"/>
      <protection/>
    </xf>
    <xf numFmtId="177" fontId="20" fillId="0" borderId="0" xfId="66" applyNumberFormat="1" applyFont="1" applyFill="1" applyAlignment="1" applyProtection="1">
      <alignment horizontal="right" vertical="center"/>
      <protection/>
    </xf>
    <xf numFmtId="0" fontId="2" fillId="0" borderId="0" xfId="66">
      <alignment/>
      <protection/>
    </xf>
    <xf numFmtId="177" fontId="20" fillId="0" borderId="12" xfId="66" applyNumberFormat="1" applyFont="1" applyFill="1" applyBorder="1" applyAlignment="1" applyProtection="1">
      <alignment vertical="center"/>
      <protection/>
    </xf>
    <xf numFmtId="177" fontId="20" fillId="0" borderId="0" xfId="66" applyNumberFormat="1" applyFont="1" applyFill="1" applyAlignment="1" applyProtection="1">
      <alignment horizontal="right"/>
      <protection/>
    </xf>
    <xf numFmtId="0" fontId="20" fillId="0" borderId="10" xfId="66" applyNumberFormat="1" applyFont="1" applyFill="1" applyBorder="1" applyAlignment="1" applyProtection="1">
      <alignment horizontal="centerContinuous" vertical="center"/>
      <protection/>
    </xf>
    <xf numFmtId="179" fontId="20" fillId="0" borderId="10" xfId="66" applyNumberFormat="1" applyFont="1" applyFill="1" applyBorder="1" applyAlignment="1" applyProtection="1">
      <alignment horizontal="center" vertical="center"/>
      <protection/>
    </xf>
    <xf numFmtId="180" fontId="20" fillId="0" borderId="10" xfId="66" applyNumberFormat="1" applyFont="1" applyFill="1" applyBorder="1" applyAlignment="1" applyProtection="1">
      <alignment horizontal="center" vertical="center"/>
      <protection/>
    </xf>
    <xf numFmtId="0" fontId="2" fillId="0" borderId="0" xfId="66" applyFill="1">
      <alignment/>
      <protection/>
    </xf>
    <xf numFmtId="178" fontId="2" fillId="0" borderId="10" xfId="63" applyNumberFormat="1" applyFill="1" applyBorder="1">
      <alignment/>
      <protection/>
    </xf>
    <xf numFmtId="0" fontId="0" fillId="0" borderId="18" xfId="52" applyFont="1" applyFill="1" applyBorder="1">
      <alignment vertical="center"/>
      <protection/>
    </xf>
    <xf numFmtId="0" fontId="0" fillId="0" borderId="10" xfId="52" applyFont="1" applyFill="1" applyBorder="1">
      <alignment vertical="center"/>
      <protection/>
    </xf>
    <xf numFmtId="0" fontId="0" fillId="0" borderId="10" xfId="52" applyFont="1" applyFill="1" applyBorder="1" applyAlignment="1">
      <alignment horizontal="center" vertical="center"/>
      <protection/>
    </xf>
    <xf numFmtId="0" fontId="0" fillId="0" borderId="16" xfId="63" applyFont="1" applyFill="1" applyBorder="1" applyAlignment="1">
      <alignment horizontal="left" vertical="center" wrapText="1"/>
      <protection/>
    </xf>
    <xf numFmtId="0" fontId="0" fillId="0" borderId="18" xfId="63" applyFont="1" applyFill="1" applyBorder="1" applyAlignment="1">
      <alignment horizontal="left" vertical="center" wrapText="1"/>
      <protection/>
    </xf>
    <xf numFmtId="0" fontId="0" fillId="0" borderId="0" xfId="63" applyFont="1" applyAlignment="1">
      <alignment wrapText="1"/>
      <protection/>
    </xf>
    <xf numFmtId="0" fontId="2" fillId="0" borderId="0" xfId="63" applyAlignment="1">
      <alignment wrapText="1"/>
      <protection/>
    </xf>
    <xf numFmtId="176" fontId="21" fillId="0" borderId="12" xfId="63" applyNumberFormat="1" applyFont="1" applyFill="1" applyBorder="1" applyAlignment="1" applyProtection="1">
      <alignment vertical="center" wrapText="1"/>
      <protection/>
    </xf>
    <xf numFmtId="0" fontId="20" fillId="0" borderId="10" xfId="60" applyFont="1" applyFill="1" applyBorder="1" applyAlignment="1">
      <alignment horizontal="left" vertical="center"/>
      <protection/>
    </xf>
    <xf numFmtId="182" fontId="20" fillId="0" borderId="13" xfId="62" applyNumberFormat="1" applyFont="1" applyFill="1" applyBorder="1" applyAlignment="1">
      <alignment horizontal="right" vertical="center" wrapText="1"/>
      <protection/>
    </xf>
    <xf numFmtId="0" fontId="0" fillId="0" borderId="0" xfId="62" applyFill="1">
      <alignment vertical="center"/>
      <protection/>
    </xf>
    <xf numFmtId="0" fontId="2" fillId="0" borderId="0" xfId="60" applyFill="1">
      <alignment/>
      <protection/>
    </xf>
    <xf numFmtId="181" fontId="20" fillId="0" borderId="10" xfId="60" applyNumberFormat="1" applyFont="1" applyFill="1" applyBorder="1" applyAlignment="1" applyProtection="1">
      <alignment horizontal="right" vertical="center" wrapText="1"/>
      <protection/>
    </xf>
    <xf numFmtId="177" fontId="20" fillId="0" borderId="13" xfId="62" applyNumberFormat="1" applyFont="1" applyFill="1" applyBorder="1" applyAlignment="1">
      <alignment horizontal="right" vertical="center" wrapText="1"/>
      <protection/>
    </xf>
    <xf numFmtId="0" fontId="20" fillId="0" borderId="16" xfId="60" applyFont="1" applyFill="1" applyBorder="1" applyAlignment="1">
      <alignment vertical="center"/>
      <protection/>
    </xf>
    <xf numFmtId="0" fontId="20" fillId="0" borderId="18" xfId="60" applyFont="1" applyFill="1" applyBorder="1" applyAlignment="1">
      <alignment vertical="center"/>
      <protection/>
    </xf>
    <xf numFmtId="177" fontId="20" fillId="0" borderId="10" xfId="60" applyNumberFormat="1" applyFont="1" applyFill="1" applyBorder="1" applyAlignment="1">
      <alignment horizontal="right" vertical="center"/>
      <protection/>
    </xf>
    <xf numFmtId="178" fontId="20" fillId="0" borderId="10" xfId="60" applyNumberFormat="1" applyFont="1" applyFill="1" applyBorder="1" applyAlignment="1">
      <alignment horizontal="center" vertical="center"/>
      <protection/>
    </xf>
    <xf numFmtId="49" fontId="20" fillId="0" borderId="10" xfId="65" applyNumberFormat="1" applyFont="1" applyFill="1" applyBorder="1" applyAlignment="1" applyProtection="1">
      <alignment horizontal="left" vertical="center" wrapText="1"/>
      <protection/>
    </xf>
    <xf numFmtId="0" fontId="20" fillId="0" borderId="10" xfId="65" applyNumberFormat="1" applyFont="1" applyFill="1" applyBorder="1" applyAlignment="1" applyProtection="1">
      <alignment horizontal="left" vertical="center" wrapText="1"/>
      <protection/>
    </xf>
    <xf numFmtId="181" fontId="20" fillId="0" borderId="10" xfId="65" applyNumberFormat="1" applyFont="1" applyFill="1" applyBorder="1" applyAlignment="1" applyProtection="1">
      <alignment horizontal="right" vertical="center" wrapText="1"/>
      <protection/>
    </xf>
    <xf numFmtId="181" fontId="20" fillId="0" borderId="10" xfId="65" applyNumberFormat="1" applyFont="1" applyFill="1" applyBorder="1" applyAlignment="1">
      <alignment horizontal="right" vertical="center" wrapText="1"/>
      <protection/>
    </xf>
    <xf numFmtId="177" fontId="0" fillId="0" borderId="10" xfId="63" applyNumberFormat="1" applyFont="1" applyFill="1" applyBorder="1" applyAlignment="1" applyProtection="1">
      <alignment horizontal="right" vertical="center" wrapText="1"/>
      <protection/>
    </xf>
    <xf numFmtId="181" fontId="0" fillId="0" borderId="10" xfId="63" applyNumberFormat="1" applyFont="1" applyFill="1" applyBorder="1" applyAlignment="1">
      <alignment horizontal="right" vertical="center" wrapText="1"/>
      <protection/>
    </xf>
    <xf numFmtId="181" fontId="0" fillId="0" borderId="10" xfId="63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177" fontId="0" fillId="0" borderId="10" xfId="64" applyNumberFormat="1" applyFont="1" applyFill="1" applyBorder="1" applyAlignment="1" applyProtection="1">
      <alignment horizontal="right" vertical="center" wrapText="1"/>
      <protection/>
    </xf>
    <xf numFmtId="49" fontId="0" fillId="0" borderId="16" xfId="67" applyNumberFormat="1" applyFont="1" applyFill="1" applyBorder="1" applyAlignment="1" applyProtection="1">
      <alignment horizontal="left" vertical="center" wrapText="1"/>
      <protection/>
    </xf>
    <xf numFmtId="49" fontId="0" fillId="0" borderId="10" xfId="67" applyNumberFormat="1" applyFont="1" applyFill="1" applyBorder="1" applyAlignment="1" applyProtection="1">
      <alignment horizontal="left" vertical="center" wrapText="1"/>
      <protection/>
    </xf>
    <xf numFmtId="177" fontId="0" fillId="0" borderId="10" xfId="67" applyNumberFormat="1" applyFont="1" applyFill="1" applyBorder="1" applyAlignment="1" applyProtection="1">
      <alignment horizontal="right" vertical="center" wrapText="1"/>
      <protection/>
    </xf>
    <xf numFmtId="0" fontId="0" fillId="0" borderId="10" xfId="64" applyNumberFormat="1" applyFont="1" applyFill="1" applyBorder="1" applyAlignment="1" applyProtection="1">
      <alignment vertical="center" wrapText="1"/>
      <protection/>
    </xf>
    <xf numFmtId="49" fontId="0" fillId="0" borderId="10" xfId="64" applyNumberFormat="1" applyFont="1" applyFill="1" applyBorder="1" applyAlignment="1" applyProtection="1">
      <alignment vertical="center" wrapText="1"/>
      <protection/>
    </xf>
    <xf numFmtId="49" fontId="0" fillId="0" borderId="10" xfId="64" applyNumberFormat="1" applyFont="1" applyFill="1" applyBorder="1" applyAlignment="1" applyProtection="1">
      <alignment horizontal="center" vertical="center" wrapText="1"/>
      <protection/>
    </xf>
    <xf numFmtId="177" fontId="20" fillId="0" borderId="0" xfId="64" applyNumberFormat="1" applyFont="1" applyFill="1" applyAlignment="1" applyProtection="1">
      <alignment horizontal="right"/>
      <protection/>
    </xf>
    <xf numFmtId="0" fontId="0" fillId="0" borderId="19" xfId="64" applyNumberFormat="1" applyFont="1" applyFill="1" applyBorder="1" applyAlignment="1" applyProtection="1">
      <alignment horizontal="centerContinuous" vertical="center"/>
      <protection/>
    </xf>
    <xf numFmtId="0" fontId="0" fillId="0" borderId="10" xfId="64" applyNumberFormat="1" applyFont="1" applyFill="1" applyBorder="1" applyAlignment="1" applyProtection="1">
      <alignment horizontal="centerContinuous" vertical="center"/>
      <protection/>
    </xf>
    <xf numFmtId="0" fontId="0" fillId="0" borderId="10" xfId="64" applyNumberFormat="1" applyFont="1" applyFill="1" applyBorder="1" applyAlignment="1" applyProtection="1">
      <alignment horizontal="center" vertical="center" wrapText="1"/>
      <protection/>
    </xf>
    <xf numFmtId="0" fontId="0" fillId="0" borderId="14" xfId="64" applyNumberFormat="1" applyFont="1" applyFill="1" applyBorder="1" applyAlignment="1" applyProtection="1">
      <alignment horizontal="centerContinuous" vertical="center"/>
      <protection/>
    </xf>
    <xf numFmtId="0" fontId="0" fillId="0" borderId="18" xfId="64" applyNumberFormat="1" applyFont="1" applyFill="1" applyBorder="1" applyAlignment="1" applyProtection="1">
      <alignment horizontal="centerContinuous" vertical="center"/>
      <protection/>
    </xf>
    <xf numFmtId="0" fontId="0" fillId="0" borderId="16" xfId="64" applyNumberFormat="1" applyFont="1" applyFill="1" applyBorder="1" applyAlignment="1" applyProtection="1">
      <alignment horizontal="centerContinuous" vertical="center"/>
      <protection/>
    </xf>
    <xf numFmtId="179" fontId="0" fillId="0" borderId="10" xfId="64" applyNumberFormat="1" applyFont="1" applyFill="1" applyBorder="1" applyAlignment="1" applyProtection="1">
      <alignment horizontal="center" vertical="center"/>
      <protection/>
    </xf>
    <xf numFmtId="180" fontId="0" fillId="0" borderId="10" xfId="64" applyNumberFormat="1" applyFont="1" applyFill="1" applyBorder="1" applyAlignment="1" applyProtection="1">
      <alignment horizontal="center" vertical="center"/>
      <protection/>
    </xf>
    <xf numFmtId="0" fontId="0" fillId="0" borderId="18" xfId="64" applyNumberFormat="1" applyFont="1" applyFill="1" applyBorder="1" applyAlignment="1" applyProtection="1">
      <alignment horizontal="center" vertical="center" wrapText="1"/>
      <protection/>
    </xf>
    <xf numFmtId="0" fontId="0" fillId="0" borderId="10" xfId="64" applyNumberFormat="1" applyFont="1" applyFill="1" applyBorder="1" applyAlignment="1" applyProtection="1">
      <alignment horizontal="center" vertical="center"/>
      <protection/>
    </xf>
    <xf numFmtId="0" fontId="20" fillId="0" borderId="16" xfId="60" applyFont="1" applyFill="1" applyBorder="1" applyAlignment="1">
      <alignment horizontal="left" vertical="center"/>
      <protection/>
    </xf>
    <xf numFmtId="0" fontId="20" fillId="0" borderId="18" xfId="60" applyFont="1" applyFill="1" applyBorder="1" applyAlignment="1">
      <alignment horizontal="left" vertical="center"/>
      <protection/>
    </xf>
    <xf numFmtId="0" fontId="20" fillId="0" borderId="10" xfId="66" applyNumberFormat="1" applyFont="1" applyFill="1" applyBorder="1" applyAlignment="1" applyProtection="1">
      <alignment horizontal="center" vertical="center" wrapText="1"/>
      <protection/>
    </xf>
    <xf numFmtId="0" fontId="20" fillId="0" borderId="10" xfId="66" applyNumberFormat="1" applyFont="1" applyFill="1" applyBorder="1" applyAlignment="1" applyProtection="1">
      <alignment horizontal="center" vertical="center"/>
      <protection/>
    </xf>
    <xf numFmtId="176" fontId="20" fillId="0" borderId="12" xfId="63" applyNumberFormat="1" applyFont="1" applyFill="1" applyBorder="1" applyAlignment="1" applyProtection="1">
      <alignment horizontal="right" vertical="center" wrapText="1"/>
      <protection/>
    </xf>
    <xf numFmtId="177" fontId="2" fillId="0" borderId="0" xfId="67" applyNumberFormat="1">
      <alignment/>
      <protection/>
    </xf>
    <xf numFmtId="49" fontId="0" fillId="0" borderId="10" xfId="67" applyNumberFormat="1" applyFont="1" applyFill="1" applyBorder="1" applyAlignment="1" applyProtection="1">
      <alignment horizontal="left" vertical="center" wrapText="1"/>
      <protection/>
    </xf>
    <xf numFmtId="49" fontId="22" fillId="0" borderId="10" xfId="67" applyNumberFormat="1" applyFont="1" applyFill="1" applyBorder="1" applyAlignment="1" applyProtection="1">
      <alignment horizontal="left" vertical="center" wrapText="1"/>
      <protection/>
    </xf>
    <xf numFmtId="177" fontId="22" fillId="0" borderId="10" xfId="67" applyNumberFormat="1" applyFont="1" applyFill="1" applyBorder="1" applyAlignment="1" applyProtection="1">
      <alignment horizontal="right" vertical="center" wrapText="1"/>
      <protection/>
    </xf>
    <xf numFmtId="49" fontId="0" fillId="0" borderId="16" xfId="67" applyNumberFormat="1" applyFont="1" applyFill="1" applyBorder="1" applyAlignment="1" applyProtection="1">
      <alignment horizontal="center" vertical="center" wrapText="1"/>
      <protection/>
    </xf>
    <xf numFmtId="49" fontId="0" fillId="0" borderId="10" xfId="67" applyNumberFormat="1" applyFont="1" applyFill="1" applyBorder="1" applyAlignment="1" applyProtection="1">
      <alignment horizontal="center" vertical="center" wrapText="1"/>
      <protection/>
    </xf>
    <xf numFmtId="49" fontId="0" fillId="0" borderId="16" xfId="67" applyNumberFormat="1" applyFont="1" applyFill="1" applyBorder="1" applyAlignment="1" applyProtection="1">
      <alignment horizontal="center" vertical="center" wrapText="1"/>
      <protection/>
    </xf>
    <xf numFmtId="49" fontId="22" fillId="0" borderId="16" xfId="67" applyNumberFormat="1" applyFont="1" applyFill="1" applyBorder="1" applyAlignment="1" applyProtection="1">
      <alignment horizontal="center" vertical="center" wrapText="1"/>
      <protection/>
    </xf>
    <xf numFmtId="49" fontId="22" fillId="0" borderId="10" xfId="67" applyNumberFormat="1" applyFont="1" applyFill="1" applyBorder="1" applyAlignment="1" applyProtection="1">
      <alignment horizontal="center" vertical="center" wrapText="1"/>
      <protection/>
    </xf>
    <xf numFmtId="49" fontId="0" fillId="0" borderId="10" xfId="67" applyNumberFormat="1" applyFont="1" applyFill="1" applyBorder="1" applyAlignment="1" applyProtection="1">
      <alignment horizontal="center" vertical="center" wrapText="1"/>
      <protection/>
    </xf>
    <xf numFmtId="0" fontId="27" fillId="0" borderId="10" xfId="59" applyFont="1" applyFill="1" applyBorder="1" applyAlignment="1">
      <alignment horizontal="center" vertical="center"/>
      <protection/>
    </xf>
    <xf numFmtId="0" fontId="0" fillId="0" borderId="10" xfId="64" applyNumberFormat="1" applyFont="1" applyFill="1" applyBorder="1" applyAlignment="1" applyProtection="1">
      <alignment horizontal="center" vertical="center" wrapText="1"/>
      <protection/>
    </xf>
    <xf numFmtId="0" fontId="27" fillId="0" borderId="10" xfId="59" applyFont="1" applyFill="1" applyBorder="1" applyAlignment="1">
      <alignment vertical="center" wrapText="1"/>
      <protection/>
    </xf>
    <xf numFmtId="0" fontId="1" fillId="0" borderId="0" xfId="59">
      <alignment vertical="center"/>
      <protection/>
    </xf>
    <xf numFmtId="0" fontId="23" fillId="0" borderId="0" xfId="59" applyFont="1" applyFill="1" applyBorder="1" applyAlignment="1">
      <alignment horizontal="center" vertical="center" wrapText="1"/>
      <protection/>
    </xf>
    <xf numFmtId="0" fontId="24" fillId="0" borderId="0" xfId="59" applyFont="1" applyFill="1" applyAlignment="1">
      <alignment horizontal="left" vertical="center" wrapText="1"/>
      <protection/>
    </xf>
    <xf numFmtId="0" fontId="25" fillId="0" borderId="10" xfId="59" applyFont="1" applyFill="1" applyBorder="1" applyAlignment="1">
      <alignment horizontal="center" vertical="center" wrapText="1"/>
      <protection/>
    </xf>
    <xf numFmtId="0" fontId="24" fillId="0" borderId="10" xfId="59" applyFont="1" applyFill="1" applyBorder="1" applyAlignment="1">
      <alignment horizontal="center" vertical="center" wrapText="1"/>
      <protection/>
    </xf>
    <xf numFmtId="0" fontId="24" fillId="0" borderId="0" xfId="59" applyFont="1" applyFill="1" applyBorder="1" applyAlignment="1">
      <alignment vertical="center" wrapText="1"/>
      <protection/>
    </xf>
    <xf numFmtId="0" fontId="23" fillId="0" borderId="12" xfId="59" applyFont="1" applyFill="1" applyBorder="1" applyAlignment="1">
      <alignment horizontal="center" vertical="center" wrapText="1"/>
      <protection/>
    </xf>
    <xf numFmtId="0" fontId="24" fillId="0" borderId="0" xfId="59" applyFont="1" applyFill="1" applyBorder="1" applyAlignment="1">
      <alignment horizontal="left" vertical="center" wrapText="1"/>
      <protection/>
    </xf>
    <xf numFmtId="0" fontId="27" fillId="0" borderId="10" xfId="59" applyFont="1" applyFill="1" applyBorder="1" applyAlignment="1">
      <alignment horizontal="center" vertical="center" wrapText="1"/>
      <protection/>
    </xf>
    <xf numFmtId="0" fontId="24" fillId="0" borderId="0" xfId="59" applyFont="1" applyFill="1" applyBorder="1" applyAlignment="1">
      <alignment horizontal="center" vertical="center" wrapText="1"/>
      <protection/>
    </xf>
    <xf numFmtId="43" fontId="28" fillId="0" borderId="10" xfId="78" applyFont="1" applyFill="1" applyBorder="1" applyAlignment="1">
      <alignment vertical="center"/>
    </xf>
    <xf numFmtId="43" fontId="29" fillId="0" borderId="10" xfId="78" applyFont="1" applyFill="1" applyBorder="1" applyAlignment="1">
      <alignment horizontal="left" vertical="center" wrapText="1"/>
    </xf>
    <xf numFmtId="43" fontId="30" fillId="0" borderId="10" xfId="78" applyFont="1" applyFill="1" applyBorder="1" applyAlignment="1">
      <alignment horizontal="center" vertical="center" wrapText="1"/>
    </xf>
    <xf numFmtId="43" fontId="27" fillId="0" borderId="10" xfId="78" applyFont="1" applyFill="1" applyBorder="1" applyAlignment="1">
      <alignment vertical="center"/>
    </xf>
    <xf numFmtId="179" fontId="20" fillId="24" borderId="12" xfId="65" applyNumberFormat="1" applyFont="1" applyFill="1" applyBorder="1" applyAlignment="1" applyProtection="1">
      <alignment vertical="center"/>
      <protection/>
    </xf>
    <xf numFmtId="177" fontId="20" fillId="0" borderId="0" xfId="64" applyNumberFormat="1" applyFont="1" applyFill="1" applyAlignment="1" applyProtection="1">
      <alignment horizontal="left" vertical="center"/>
      <protection/>
    </xf>
    <xf numFmtId="177" fontId="0" fillId="0" borderId="0" xfId="64" applyNumberFormat="1" applyFont="1" applyFill="1" applyAlignment="1" applyProtection="1">
      <alignment horizontal="center" vertical="center"/>
      <protection/>
    </xf>
    <xf numFmtId="177" fontId="0" fillId="0" borderId="12" xfId="64" applyNumberFormat="1" applyFont="1" applyFill="1" applyBorder="1" applyAlignment="1" applyProtection="1">
      <alignment horizontal="center" vertical="center"/>
      <protection/>
    </xf>
    <xf numFmtId="0" fontId="0" fillId="0" borderId="0" xfId="64" applyFont="1" applyAlignment="1">
      <alignment horizontal="center" vertical="center"/>
      <protection/>
    </xf>
    <xf numFmtId="182" fontId="20" fillId="0" borderId="11" xfId="62" applyNumberFormat="1" applyFont="1" applyBorder="1" applyAlignment="1">
      <alignment horizontal="center" vertical="center" wrapText="1"/>
      <protection/>
    </xf>
    <xf numFmtId="0" fontId="20" fillId="0" borderId="19" xfId="60" applyNumberFormat="1" applyFont="1" applyFill="1" applyBorder="1" applyAlignment="1" applyProtection="1">
      <alignment horizontal="center" vertical="center" wrapText="1"/>
      <protection/>
    </xf>
    <xf numFmtId="176" fontId="20" fillId="0" borderId="20" xfId="60" applyNumberFormat="1" applyFont="1" applyFill="1" applyBorder="1" applyAlignment="1" applyProtection="1">
      <alignment horizontal="center" vertical="center"/>
      <protection/>
    </xf>
    <xf numFmtId="176" fontId="20" fillId="0" borderId="21" xfId="60" applyNumberFormat="1" applyFont="1" applyFill="1" applyBorder="1" applyAlignment="1" applyProtection="1">
      <alignment horizontal="center" vertical="center"/>
      <protection/>
    </xf>
    <xf numFmtId="176" fontId="20" fillId="0" borderId="22" xfId="60" applyNumberFormat="1" applyFont="1" applyFill="1" applyBorder="1" applyAlignment="1" applyProtection="1">
      <alignment horizontal="center" vertical="center"/>
      <protection/>
    </xf>
    <xf numFmtId="176" fontId="20" fillId="0" borderId="23" xfId="60" applyNumberFormat="1" applyFont="1" applyFill="1" applyBorder="1" applyAlignment="1" applyProtection="1">
      <alignment horizontal="center" vertical="center"/>
      <protection/>
    </xf>
    <xf numFmtId="176" fontId="20" fillId="0" borderId="24" xfId="60" applyNumberFormat="1" applyFont="1" applyFill="1" applyBorder="1" applyAlignment="1" applyProtection="1">
      <alignment horizontal="center" vertical="center"/>
      <protection/>
    </xf>
    <xf numFmtId="176" fontId="21" fillId="0" borderId="0" xfId="60" applyNumberFormat="1" applyFont="1" applyFill="1" applyAlignment="1" applyProtection="1">
      <alignment horizontal="center" vertical="center"/>
      <protection/>
    </xf>
    <xf numFmtId="0" fontId="20" fillId="0" borderId="11" xfId="60" applyNumberFormat="1" applyFont="1" applyFill="1" applyBorder="1" applyAlignment="1" applyProtection="1">
      <alignment horizontal="center" vertical="center" wrapText="1"/>
      <protection/>
    </xf>
    <xf numFmtId="0" fontId="20" fillId="0" borderId="17" xfId="60" applyNumberFormat="1" applyFont="1" applyFill="1" applyBorder="1" applyAlignment="1" applyProtection="1">
      <alignment horizontal="center" vertical="center" wrapText="1"/>
      <protection/>
    </xf>
    <xf numFmtId="183" fontId="27" fillId="0" borderId="10" xfId="78" applyNumberFormat="1" applyFont="1" applyFill="1" applyBorder="1" applyAlignment="1">
      <alignment vertical="center"/>
    </xf>
    <xf numFmtId="186" fontId="0" fillId="0" borderId="10" xfId="64" applyNumberFormat="1" applyFont="1" applyFill="1" applyBorder="1" applyAlignment="1" applyProtection="1">
      <alignment horizontal="center" vertical="center"/>
      <protection/>
    </xf>
    <xf numFmtId="49" fontId="20" fillId="0" borderId="0" xfId="66" applyNumberFormat="1" applyFont="1" applyFill="1" applyBorder="1" applyAlignment="1" applyProtection="1">
      <alignment horizontal="center" vertical="center" wrapText="1"/>
      <protection/>
    </xf>
    <xf numFmtId="49" fontId="2" fillId="0" borderId="0" xfId="66" applyNumberFormat="1" applyFont="1" applyFill="1" applyBorder="1" applyAlignment="1" applyProtection="1">
      <alignment horizontal="center" vertical="center" wrapText="1"/>
      <protection/>
    </xf>
    <xf numFmtId="49" fontId="20" fillId="0" borderId="0" xfId="65" applyNumberFormat="1" applyFont="1" applyFill="1" applyBorder="1" applyAlignment="1" applyProtection="1">
      <alignment horizontal="left" vertical="center" wrapText="1"/>
      <protection/>
    </xf>
    <xf numFmtId="0" fontId="20" fillId="0" borderId="0" xfId="65" applyNumberFormat="1" applyFont="1" applyFill="1" applyBorder="1" applyAlignment="1" applyProtection="1">
      <alignment horizontal="left" vertical="center" wrapText="1"/>
      <protection/>
    </xf>
    <xf numFmtId="181" fontId="20" fillId="0" borderId="0" xfId="66" applyNumberFormat="1" applyFont="1" applyFill="1" applyBorder="1" applyAlignment="1" applyProtection="1">
      <alignment horizontal="right" vertical="center" wrapText="1"/>
      <protection/>
    </xf>
    <xf numFmtId="0" fontId="20" fillId="0" borderId="16" xfId="60" applyFont="1" applyFill="1" applyBorder="1" applyAlignment="1">
      <alignment horizontal="left" vertical="center"/>
      <protection/>
    </xf>
    <xf numFmtId="0" fontId="20" fillId="0" borderId="18" xfId="60" applyFont="1" applyFill="1" applyBorder="1" applyAlignment="1">
      <alignment horizontal="left" vertical="center"/>
      <protection/>
    </xf>
    <xf numFmtId="176" fontId="20" fillId="0" borderId="16" xfId="60" applyNumberFormat="1" applyFont="1" applyFill="1" applyBorder="1" applyAlignment="1" applyProtection="1">
      <alignment horizontal="left" vertical="center" wrapText="1"/>
      <protection/>
    </xf>
    <xf numFmtId="176" fontId="20" fillId="0" borderId="18" xfId="60" applyNumberFormat="1" applyFont="1" applyFill="1" applyBorder="1" applyAlignment="1" applyProtection="1">
      <alignment horizontal="left" vertical="center" wrapText="1"/>
      <protection/>
    </xf>
    <xf numFmtId="0" fontId="20" fillId="0" borderId="11" xfId="60" applyFont="1" applyBorder="1" applyAlignment="1">
      <alignment horizontal="center" vertical="center" wrapText="1"/>
      <protection/>
    </xf>
    <xf numFmtId="0" fontId="20" fillId="0" borderId="17" xfId="60" applyFont="1" applyBorder="1" applyAlignment="1">
      <alignment horizontal="center" vertical="center" wrapText="1"/>
      <protection/>
    </xf>
    <xf numFmtId="176" fontId="20" fillId="0" borderId="16" xfId="60" applyNumberFormat="1" applyFont="1" applyFill="1" applyBorder="1" applyAlignment="1" applyProtection="1">
      <alignment horizontal="center" vertical="center"/>
      <protection/>
    </xf>
    <xf numFmtId="176" fontId="20" fillId="0" borderId="18" xfId="60" applyNumberFormat="1" applyFont="1" applyFill="1" applyBorder="1" applyAlignment="1" applyProtection="1">
      <alignment horizontal="center" vertical="center"/>
      <protection/>
    </xf>
    <xf numFmtId="0" fontId="20" fillId="0" borderId="16" xfId="60" applyFont="1" applyFill="1" applyBorder="1" applyAlignment="1">
      <alignment horizontal="center" vertical="center"/>
      <protection/>
    </xf>
    <xf numFmtId="0" fontId="20" fillId="0" borderId="18" xfId="60" applyFont="1" applyFill="1" applyBorder="1" applyAlignment="1">
      <alignment horizontal="center" vertical="center"/>
      <protection/>
    </xf>
    <xf numFmtId="0" fontId="20" fillId="0" borderId="16" xfId="60" applyFont="1" applyFill="1" applyBorder="1" applyAlignment="1">
      <alignment horizontal="left" vertical="center" wrapText="1"/>
      <protection/>
    </xf>
    <xf numFmtId="0" fontId="20" fillId="0" borderId="18" xfId="60" applyFont="1" applyFill="1" applyBorder="1" applyAlignment="1">
      <alignment horizontal="left" vertical="center" wrapText="1"/>
      <protection/>
    </xf>
    <xf numFmtId="49" fontId="20" fillId="24" borderId="11" xfId="60" applyNumberFormat="1" applyFont="1" applyFill="1" applyBorder="1" applyAlignment="1">
      <alignment horizontal="center" vertical="center" wrapText="1"/>
      <protection/>
    </xf>
    <xf numFmtId="49" fontId="20" fillId="24" borderId="19" xfId="60" applyNumberFormat="1" applyFont="1" applyFill="1" applyBorder="1" applyAlignment="1">
      <alignment horizontal="center" vertical="center" wrapText="1"/>
      <protection/>
    </xf>
    <xf numFmtId="49" fontId="20" fillId="0" borderId="11" xfId="60" applyNumberFormat="1" applyFont="1" applyFill="1" applyBorder="1" applyAlignment="1">
      <alignment horizontal="center" vertical="center" wrapText="1"/>
      <protection/>
    </xf>
    <xf numFmtId="49" fontId="20" fillId="0" borderId="19" xfId="60" applyNumberFormat="1" applyFont="1" applyFill="1" applyBorder="1" applyAlignment="1">
      <alignment horizontal="center" vertical="center" wrapText="1"/>
      <protection/>
    </xf>
    <xf numFmtId="0" fontId="20" fillId="0" borderId="10" xfId="60" applyNumberFormat="1" applyFont="1" applyFill="1" applyBorder="1" applyAlignment="1" applyProtection="1">
      <alignment horizontal="center" vertical="center" wrapText="1"/>
      <protection/>
    </xf>
    <xf numFmtId="176" fontId="20" fillId="0" borderId="0" xfId="60" applyNumberFormat="1" applyFont="1" applyFill="1" applyAlignment="1" applyProtection="1">
      <alignment horizontal="left" vertical="center" wrapText="1"/>
      <protection/>
    </xf>
    <xf numFmtId="0" fontId="20" fillId="0" borderId="12" xfId="60" applyFont="1" applyFill="1" applyBorder="1" applyAlignment="1">
      <alignment horizontal="left"/>
      <protection/>
    </xf>
    <xf numFmtId="0" fontId="20" fillId="2" borderId="12" xfId="60" applyFont="1" applyFill="1" applyBorder="1" applyAlignment="1">
      <alignment horizontal="left"/>
      <protection/>
    </xf>
    <xf numFmtId="176" fontId="20" fillId="0" borderId="25" xfId="60" applyNumberFormat="1" applyFont="1" applyFill="1" applyBorder="1" applyAlignment="1" applyProtection="1">
      <alignment horizontal="center" vertical="center"/>
      <protection/>
    </xf>
    <xf numFmtId="182" fontId="20" fillId="0" borderId="19" xfId="62" applyNumberFormat="1" applyFont="1" applyBorder="1" applyAlignment="1">
      <alignment horizontal="center" vertical="center" wrapText="1"/>
      <protection/>
    </xf>
    <xf numFmtId="177" fontId="20" fillId="0" borderId="16" xfId="60" applyNumberFormat="1" applyFont="1" applyFill="1" applyBorder="1" applyAlignment="1" applyProtection="1">
      <alignment horizontal="center" vertical="center" wrapText="1"/>
      <protection/>
    </xf>
    <xf numFmtId="177" fontId="20" fillId="0" borderId="18" xfId="60" applyNumberFormat="1" applyFont="1" applyFill="1" applyBorder="1" applyAlignment="1" applyProtection="1">
      <alignment horizontal="center" vertical="center" wrapText="1"/>
      <protection/>
    </xf>
    <xf numFmtId="179" fontId="21" fillId="0" borderId="0" xfId="65" applyNumberFormat="1" applyFont="1" applyFill="1" applyAlignment="1" applyProtection="1">
      <alignment horizontal="center" vertical="center"/>
      <protection/>
    </xf>
    <xf numFmtId="49" fontId="20" fillId="24" borderId="11" xfId="65" applyNumberFormat="1" applyFont="1" applyFill="1" applyBorder="1" applyAlignment="1">
      <alignment horizontal="center" vertical="center" wrapText="1"/>
      <protection/>
    </xf>
    <xf numFmtId="49" fontId="20" fillId="24" borderId="19" xfId="65" applyNumberFormat="1" applyFont="1" applyFill="1" applyBorder="1" applyAlignment="1">
      <alignment horizontal="center" vertical="center" wrapText="1"/>
      <protection/>
    </xf>
    <xf numFmtId="0" fontId="20" fillId="0" borderId="10" xfId="65" applyNumberFormat="1" applyFont="1" applyFill="1" applyBorder="1" applyAlignment="1" applyProtection="1">
      <alignment horizontal="center" vertical="center" wrapText="1"/>
      <protection/>
    </xf>
    <xf numFmtId="177" fontId="20" fillId="0" borderId="10" xfId="60" applyNumberFormat="1" applyFont="1" applyFill="1" applyBorder="1" applyAlignment="1" applyProtection="1">
      <alignment horizontal="center" vertical="center"/>
      <protection/>
    </xf>
    <xf numFmtId="179" fontId="20" fillId="24" borderId="26" xfId="65" applyNumberFormat="1" applyFont="1" applyFill="1" applyBorder="1" applyAlignment="1" applyProtection="1">
      <alignment horizontal="center" vertical="center"/>
      <protection/>
    </xf>
    <xf numFmtId="179" fontId="20" fillId="24" borderId="27" xfId="65" applyNumberFormat="1" applyFont="1" applyFill="1" applyBorder="1" applyAlignment="1" applyProtection="1">
      <alignment horizontal="center" vertical="center"/>
      <protection/>
    </xf>
    <xf numFmtId="179" fontId="20" fillId="24" borderId="28" xfId="65" applyNumberFormat="1" applyFont="1" applyFill="1" applyBorder="1" applyAlignment="1" applyProtection="1">
      <alignment horizontal="center" vertical="center"/>
      <protection/>
    </xf>
    <xf numFmtId="49" fontId="20" fillId="0" borderId="11" xfId="65" applyNumberFormat="1" applyFont="1" applyFill="1" applyBorder="1" applyAlignment="1">
      <alignment horizontal="center" vertical="center" wrapText="1"/>
      <protection/>
    </xf>
    <xf numFmtId="49" fontId="20" fillId="0" borderId="19" xfId="65" applyNumberFormat="1" applyFont="1" applyFill="1" applyBorder="1" applyAlignment="1">
      <alignment horizontal="center" vertical="center" wrapText="1"/>
      <protection/>
    </xf>
    <xf numFmtId="0" fontId="20" fillId="24" borderId="10" xfId="65" applyNumberFormat="1" applyFont="1" applyFill="1" applyBorder="1" applyAlignment="1" applyProtection="1">
      <alignment horizontal="center" vertical="center" wrapText="1"/>
      <protection/>
    </xf>
    <xf numFmtId="49" fontId="20" fillId="24" borderId="11" xfId="65" applyNumberFormat="1" applyFont="1" applyFill="1" applyBorder="1" applyAlignment="1">
      <alignment horizontal="center" vertical="center"/>
      <protection/>
    </xf>
    <xf numFmtId="49" fontId="20" fillId="24" borderId="19" xfId="65" applyNumberFormat="1" applyFont="1" applyFill="1" applyBorder="1" applyAlignment="1">
      <alignment horizontal="center" vertical="center"/>
      <protection/>
    </xf>
    <xf numFmtId="0" fontId="21" fillId="0" borderId="0" xfId="66" applyNumberFormat="1" applyFont="1" applyFill="1" applyAlignment="1" applyProtection="1">
      <alignment horizontal="center" vertical="center"/>
      <protection/>
    </xf>
    <xf numFmtId="0" fontId="20" fillId="0" borderId="10" xfId="66" applyNumberFormat="1" applyFont="1" applyFill="1" applyBorder="1" applyAlignment="1" applyProtection="1">
      <alignment horizontal="center" vertical="center" wrapText="1"/>
      <protection/>
    </xf>
    <xf numFmtId="179" fontId="20" fillId="0" borderId="12" xfId="66" applyNumberFormat="1" applyFont="1" applyFill="1" applyBorder="1" applyAlignment="1" applyProtection="1">
      <alignment vertical="center"/>
      <protection/>
    </xf>
    <xf numFmtId="179" fontId="20" fillId="2" borderId="12" xfId="66" applyNumberFormat="1" applyFont="1" applyFill="1" applyBorder="1" applyAlignment="1" applyProtection="1">
      <alignment vertical="center"/>
      <protection/>
    </xf>
    <xf numFmtId="176" fontId="0" fillId="0" borderId="25" xfId="63" applyNumberFormat="1" applyFont="1" applyFill="1" applyBorder="1" applyAlignment="1" applyProtection="1">
      <alignment horizontal="center" vertical="center" wrapText="1"/>
      <protection/>
    </xf>
    <xf numFmtId="176" fontId="0" fillId="0" borderId="20" xfId="63" applyNumberFormat="1" applyFont="1" applyFill="1" applyBorder="1" applyAlignment="1" applyProtection="1">
      <alignment horizontal="center" vertical="center" wrapText="1"/>
      <protection/>
    </xf>
    <xf numFmtId="176" fontId="0" fillId="0" borderId="21" xfId="63" applyNumberFormat="1" applyFont="1" applyFill="1" applyBorder="1" applyAlignment="1" applyProtection="1">
      <alignment horizontal="center" vertical="center" wrapText="1"/>
      <protection/>
    </xf>
    <xf numFmtId="176" fontId="0" fillId="0" borderId="22" xfId="63" applyNumberFormat="1" applyFont="1" applyFill="1" applyBorder="1" applyAlignment="1" applyProtection="1">
      <alignment horizontal="center" vertical="center" wrapText="1"/>
      <protection/>
    </xf>
    <xf numFmtId="176" fontId="0" fillId="0" borderId="23" xfId="63" applyNumberFormat="1" applyFont="1" applyFill="1" applyBorder="1" applyAlignment="1" applyProtection="1">
      <alignment horizontal="center" vertical="center" wrapText="1"/>
      <protection/>
    </xf>
    <xf numFmtId="176" fontId="0" fillId="0" borderId="24" xfId="63" applyNumberFormat="1" applyFont="1" applyFill="1" applyBorder="1" applyAlignment="1" applyProtection="1">
      <alignment horizontal="center" vertical="center" wrapText="1"/>
      <protection/>
    </xf>
    <xf numFmtId="176" fontId="0" fillId="0" borderId="16" xfId="63" applyNumberFormat="1" applyFont="1" applyFill="1" applyBorder="1" applyAlignment="1" applyProtection="1">
      <alignment horizontal="center" vertical="center"/>
      <protection/>
    </xf>
    <xf numFmtId="176" fontId="0" fillId="0" borderId="25" xfId="63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76" fontId="21" fillId="0" borderId="0" xfId="63" applyNumberFormat="1" applyFont="1" applyFill="1" applyAlignment="1" applyProtection="1">
      <alignment horizontal="center" vertical="center" wrapText="1"/>
      <protection/>
    </xf>
    <xf numFmtId="0" fontId="0" fillId="0" borderId="10" xfId="63" applyFont="1" applyFill="1" applyBorder="1" applyAlignment="1">
      <alignment horizontal="left" vertical="center" wrapText="1"/>
      <protection/>
    </xf>
    <xf numFmtId="176" fontId="20" fillId="0" borderId="12" xfId="63" applyNumberFormat="1" applyFont="1" applyFill="1" applyBorder="1" applyAlignment="1" applyProtection="1">
      <alignment vertical="center" wrapText="1"/>
      <protection/>
    </xf>
    <xf numFmtId="176" fontId="20" fillId="0" borderId="12" xfId="63" applyNumberFormat="1" applyFont="1" applyFill="1" applyBorder="1" applyAlignment="1" applyProtection="1">
      <alignment vertical="center" wrapText="1"/>
      <protection/>
    </xf>
    <xf numFmtId="176" fontId="0" fillId="0" borderId="16" xfId="63" applyNumberFormat="1" applyFont="1" applyFill="1" applyBorder="1" applyAlignment="1" applyProtection="1">
      <alignment horizontal="center" vertical="center" wrapText="1"/>
      <protection/>
    </xf>
    <xf numFmtId="176" fontId="0" fillId="0" borderId="14" xfId="63" applyNumberFormat="1" applyFont="1" applyFill="1" applyBorder="1" applyAlignment="1" applyProtection="1">
      <alignment horizontal="center" vertical="center" wrapText="1"/>
      <protection/>
    </xf>
    <xf numFmtId="176" fontId="0" fillId="0" borderId="18" xfId="63" applyNumberFormat="1" applyFont="1" applyFill="1" applyBorder="1" applyAlignment="1" applyProtection="1">
      <alignment horizontal="center" vertical="center" wrapText="1"/>
      <protection/>
    </xf>
    <xf numFmtId="177" fontId="0" fillId="0" borderId="16" xfId="63" applyNumberFormat="1" applyFont="1" applyFill="1" applyBorder="1" applyAlignment="1" applyProtection="1">
      <alignment horizontal="center" vertical="center"/>
      <protection/>
    </xf>
    <xf numFmtId="177" fontId="0" fillId="0" borderId="14" xfId="63" applyNumberFormat="1" applyFont="1" applyFill="1" applyBorder="1" applyAlignment="1" applyProtection="1">
      <alignment horizontal="center" vertical="center"/>
      <protection/>
    </xf>
    <xf numFmtId="177" fontId="0" fillId="0" borderId="18" xfId="63" applyNumberFormat="1" applyFont="1" applyFill="1" applyBorder="1" applyAlignment="1" applyProtection="1">
      <alignment horizontal="center" vertical="center"/>
      <protection/>
    </xf>
    <xf numFmtId="49" fontId="0" fillId="24" borderId="11" xfId="63" applyNumberFormat="1" applyFont="1" applyFill="1" applyBorder="1" applyAlignment="1">
      <alignment horizontal="center" vertical="center" wrapText="1"/>
      <protection/>
    </xf>
    <xf numFmtId="49" fontId="0" fillId="24" borderId="19" xfId="63" applyNumberFormat="1" applyFont="1" applyFill="1" applyBorder="1" applyAlignment="1">
      <alignment horizontal="center" vertical="center" wrapText="1"/>
      <protection/>
    </xf>
    <xf numFmtId="0" fontId="0" fillId="0" borderId="10" xfId="63" applyNumberFormat="1" applyFont="1" applyFill="1" applyBorder="1" applyAlignment="1" applyProtection="1">
      <alignment horizontal="center" vertical="center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6" xfId="63" applyFont="1" applyFill="1" applyBorder="1" applyAlignment="1">
      <alignment horizontal="left" vertical="center" wrapText="1"/>
      <protection/>
    </xf>
    <xf numFmtId="0" fontId="0" fillId="0" borderId="18" xfId="63" applyFont="1" applyFill="1" applyBorder="1" applyAlignment="1">
      <alignment horizontal="left" vertical="center" wrapText="1"/>
      <protection/>
    </xf>
    <xf numFmtId="0" fontId="21" fillId="0" borderId="0" xfId="64" applyNumberFormat="1" applyFont="1" applyFill="1" applyAlignment="1" applyProtection="1">
      <alignment horizontal="center" vertical="center"/>
      <protection/>
    </xf>
    <xf numFmtId="0" fontId="0" fillId="0" borderId="10" xfId="64" applyNumberFormat="1" applyFont="1" applyFill="1" applyBorder="1" applyAlignment="1" applyProtection="1">
      <alignment horizontal="center" vertical="center" wrapText="1"/>
      <protection/>
    </xf>
    <xf numFmtId="179" fontId="31" fillId="0" borderId="12" xfId="64" applyNumberFormat="1" applyFont="1" applyFill="1" applyBorder="1" applyAlignment="1" applyProtection="1">
      <alignment vertical="center"/>
      <protection/>
    </xf>
    <xf numFmtId="179" fontId="31" fillId="2" borderId="12" xfId="64" applyNumberFormat="1" applyFont="1" applyFill="1" applyBorder="1" applyAlignment="1" applyProtection="1">
      <alignment vertical="center"/>
      <protection/>
    </xf>
    <xf numFmtId="0" fontId="0" fillId="0" borderId="12" xfId="67" applyFont="1" applyFill="1" applyBorder="1" applyAlignment="1">
      <alignment horizontal="left" vertical="center"/>
      <protection/>
    </xf>
    <xf numFmtId="0" fontId="0" fillId="2" borderId="12" xfId="67" applyFont="1" applyFill="1" applyBorder="1" applyAlignment="1">
      <alignment horizontal="left" vertical="center"/>
      <protection/>
    </xf>
    <xf numFmtId="0" fontId="0" fillId="0" borderId="19" xfId="67" applyNumberFormat="1" applyFont="1" applyFill="1" applyBorder="1" applyAlignment="1" applyProtection="1">
      <alignment horizontal="center" vertical="center" wrapText="1"/>
      <protection/>
    </xf>
    <xf numFmtId="0" fontId="0" fillId="0" borderId="10" xfId="67" applyNumberFormat="1" applyFont="1" applyFill="1" applyBorder="1" applyAlignment="1" applyProtection="1">
      <alignment horizontal="center" vertical="center" wrapText="1"/>
      <protection/>
    </xf>
    <xf numFmtId="0" fontId="0" fillId="0" borderId="16" xfId="67" applyNumberFormat="1" applyFont="1" applyFill="1" applyBorder="1" applyAlignment="1" applyProtection="1">
      <alignment horizontal="center" vertical="center" wrapText="1"/>
      <protection/>
    </xf>
    <xf numFmtId="0" fontId="0" fillId="0" borderId="10" xfId="67" applyNumberFormat="1" applyFont="1" applyFill="1" applyBorder="1" applyAlignment="1" applyProtection="1">
      <alignment horizontal="center" vertical="center"/>
      <protection/>
    </xf>
    <xf numFmtId="0" fontId="21" fillId="0" borderId="0" xfId="67" applyNumberFormat="1" applyFont="1" applyFill="1" applyAlignment="1" applyProtection="1">
      <alignment horizontal="center" vertical="center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wrapText="1"/>
      <protection/>
    </xf>
    <xf numFmtId="0" fontId="27" fillId="0" borderId="15" xfId="59" applyFont="1" applyFill="1" applyBorder="1" applyAlignment="1">
      <alignment horizontal="left" vertical="center" wrapText="1"/>
      <protection/>
    </xf>
    <xf numFmtId="0" fontId="24" fillId="0" borderId="25" xfId="59" applyFont="1" applyFill="1" applyBorder="1" applyAlignment="1">
      <alignment horizontal="center" vertical="center" wrapText="1"/>
      <protection/>
    </xf>
    <xf numFmtId="0" fontId="24" fillId="0" borderId="20" xfId="59" applyFont="1" applyFill="1" applyBorder="1" applyAlignment="1">
      <alignment horizontal="center" vertical="center" wrapText="1"/>
      <protection/>
    </xf>
    <xf numFmtId="0" fontId="26" fillId="0" borderId="25" xfId="59" applyFont="1" applyFill="1" applyBorder="1" applyAlignment="1">
      <alignment horizontal="center" vertical="center" wrapText="1"/>
      <protection/>
    </xf>
    <xf numFmtId="0" fontId="26" fillId="0" borderId="15" xfId="59" applyFont="1" applyFill="1" applyBorder="1" applyAlignment="1">
      <alignment horizontal="center" vertical="center" wrapText="1"/>
      <protection/>
    </xf>
    <xf numFmtId="0" fontId="26" fillId="0" borderId="20" xfId="59" applyFont="1" applyFill="1" applyBorder="1" applyAlignment="1">
      <alignment horizontal="center" vertical="center" wrapText="1"/>
      <protection/>
    </xf>
    <xf numFmtId="0" fontId="25" fillId="0" borderId="11" xfId="59" applyFont="1" applyFill="1" applyBorder="1" applyAlignment="1">
      <alignment horizontal="center" vertical="center" wrapText="1"/>
      <protection/>
    </xf>
    <xf numFmtId="0" fontId="25" fillId="0" borderId="19" xfId="59" applyFont="1" applyFill="1" applyBorder="1" applyAlignment="1">
      <alignment horizontal="center" vertical="center" wrapText="1"/>
      <protection/>
    </xf>
    <xf numFmtId="0" fontId="24" fillId="0" borderId="10" xfId="59" applyFont="1" applyFill="1" applyBorder="1" applyAlignment="1">
      <alignment horizontal="center" vertical="center" wrapText="1"/>
      <protection/>
    </xf>
    <xf numFmtId="0" fontId="23" fillId="0" borderId="0" xfId="59" applyFont="1" applyFill="1" applyBorder="1" applyAlignment="1">
      <alignment horizontal="center" vertical="center" wrapText="1"/>
      <protection/>
    </xf>
    <xf numFmtId="0" fontId="28" fillId="0" borderId="10" xfId="59" applyFont="1" applyFill="1" applyBorder="1" applyAlignment="1">
      <alignment horizontal="center" vertical="center"/>
      <protection/>
    </xf>
    <xf numFmtId="0" fontId="0" fillId="0" borderId="29" xfId="64" applyFont="1" applyFill="1" applyBorder="1" applyAlignment="1">
      <alignment horizontal="center"/>
      <protection/>
    </xf>
    <xf numFmtId="179" fontId="0" fillId="0" borderId="12" xfId="64" applyNumberFormat="1" applyFont="1" applyFill="1" applyBorder="1" applyAlignment="1" applyProtection="1">
      <alignment horizontal="center" vertical="center"/>
      <protection/>
    </xf>
    <xf numFmtId="179" fontId="0" fillId="2" borderId="12" xfId="64" applyNumberFormat="1" applyFont="1" applyFill="1" applyBorder="1" applyAlignment="1" applyProtection="1">
      <alignment horizontal="center" vertical="center"/>
      <protection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百分比_EF4B13E29A0421FAE0430A08200E21FA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 2" xfId="59"/>
    <cellStyle name="常规_0C0E50DD51360000E0530A0804CB2C68" xfId="60"/>
    <cellStyle name="常规_1、政府组成部门预算分析-基本支出" xfId="61"/>
    <cellStyle name="常规_279F34B40C5C011EE0530A0804CCE720" xfId="62"/>
    <cellStyle name="常规_439B6CFEF4310134E0530A0804CB25FB" xfId="63"/>
    <cellStyle name="常规_439B6D647C250158E0530A0804CC3FF1" xfId="64"/>
    <cellStyle name="常规_442239306334007CE0530A0804CB3F5E" xfId="65"/>
    <cellStyle name="常规_4422630BD59E014AE0530A0804CCCC24" xfId="66"/>
    <cellStyle name="常规_EE70A06373940074E0430A0804CB0074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千位分隔 2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着色 1" xfId="89"/>
    <cellStyle name="着色 2" xfId="90"/>
    <cellStyle name="着色 3" xfId="91"/>
    <cellStyle name="着色 4" xfId="92"/>
    <cellStyle name="着色 5" xfId="93"/>
    <cellStyle name="着色 6" xfId="94"/>
    <cellStyle name="注释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showZeros="0" zoomScalePageLayoutView="0" workbookViewId="0" topLeftCell="A1">
      <selection activeCell="G14" sqref="G14"/>
    </sheetView>
  </sheetViews>
  <sheetFormatPr defaultColWidth="6.875" defaultRowHeight="14.25"/>
  <cols>
    <col min="1" max="1" width="3.50390625" style="42" customWidth="1"/>
    <col min="2" max="2" width="12.625" style="42" customWidth="1"/>
    <col min="3" max="3" width="12.125" style="42" customWidth="1"/>
    <col min="4" max="4" width="17.875" style="42" customWidth="1"/>
    <col min="5" max="5" width="13.00390625" style="42" customWidth="1"/>
    <col min="6" max="6" width="9.00390625" style="42" customWidth="1"/>
    <col min="7" max="7" width="10.50390625" style="42" customWidth="1"/>
    <col min="8" max="8" width="13.75390625" style="42" customWidth="1"/>
    <col min="9" max="9" width="12.625" style="42" customWidth="1"/>
    <col min="10" max="10" width="11.25390625" style="42" customWidth="1"/>
    <col min="11" max="11" width="10.375" style="42" customWidth="1"/>
    <col min="12" max="12" width="10.75390625" style="42" customWidth="1"/>
    <col min="13" max="13" width="11.50390625" style="40" customWidth="1"/>
    <col min="14" max="26" width="6.875" style="41" customWidth="1"/>
    <col min="27" max="244" width="6.875" style="42" customWidth="1"/>
    <col min="245" max="16384" width="6.875" style="42" customWidth="1"/>
  </cols>
  <sheetData>
    <row r="1" spans="1:13" ht="24.75" customHeight="1">
      <c r="A1" s="219"/>
      <c r="B1" s="219"/>
      <c r="C1" s="37"/>
      <c r="D1" s="37"/>
      <c r="E1" s="38"/>
      <c r="F1" s="38"/>
      <c r="G1" s="38"/>
      <c r="H1" s="38"/>
      <c r="I1" s="39"/>
      <c r="J1" s="39"/>
      <c r="K1" s="39"/>
      <c r="L1" s="39"/>
      <c r="M1" s="71" t="s">
        <v>189</v>
      </c>
    </row>
    <row r="2" spans="1:13" ht="24.75" customHeight="1">
      <c r="A2" s="192" t="s">
        <v>196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24.75" customHeight="1">
      <c r="A3" s="220" t="s">
        <v>243</v>
      </c>
      <c r="B3" s="221"/>
      <c r="C3" s="221"/>
      <c r="D3" s="221"/>
      <c r="E3" s="43"/>
      <c r="F3" s="43"/>
      <c r="G3" s="43"/>
      <c r="H3" s="43"/>
      <c r="I3" s="39"/>
      <c r="J3" s="39"/>
      <c r="K3" s="39"/>
      <c r="L3" s="39"/>
      <c r="M3" s="44" t="s">
        <v>191</v>
      </c>
    </row>
    <row r="4" spans="1:13" ht="21" customHeight="1">
      <c r="A4" s="45" t="s">
        <v>190</v>
      </c>
      <c r="B4" s="45"/>
      <c r="C4" s="45"/>
      <c r="D4" s="45" t="s">
        <v>0</v>
      </c>
      <c r="E4" s="46"/>
      <c r="F4" s="46"/>
      <c r="G4" s="46"/>
      <c r="H4" s="45"/>
      <c r="I4" s="45"/>
      <c r="J4" s="45"/>
      <c r="K4" s="45"/>
      <c r="L4" s="45"/>
      <c r="M4" s="47"/>
    </row>
    <row r="5" spans="1:13" ht="21" customHeight="1">
      <c r="A5" s="222" t="s">
        <v>158</v>
      </c>
      <c r="B5" s="187"/>
      <c r="C5" s="208" t="s">
        <v>159</v>
      </c>
      <c r="D5" s="208" t="s">
        <v>160</v>
      </c>
      <c r="E5" s="218" t="s">
        <v>2</v>
      </c>
      <c r="F5" s="193" t="s">
        <v>3</v>
      </c>
      <c r="G5" s="218" t="s">
        <v>161</v>
      </c>
      <c r="H5" s="48" t="s">
        <v>4</v>
      </c>
      <c r="I5" s="48"/>
      <c r="J5" s="48"/>
      <c r="K5" s="48"/>
      <c r="L5" s="48"/>
      <c r="M5" s="47"/>
    </row>
    <row r="6" spans="1:13" ht="23.25" customHeight="1">
      <c r="A6" s="188"/>
      <c r="B6" s="189"/>
      <c r="C6" s="222"/>
      <c r="D6" s="208"/>
      <c r="E6" s="218"/>
      <c r="F6" s="194"/>
      <c r="G6" s="218"/>
      <c r="H6" s="224" t="s">
        <v>162</v>
      </c>
      <c r="I6" s="225"/>
      <c r="J6" s="216" t="s">
        <v>163</v>
      </c>
      <c r="K6" s="214" t="s">
        <v>164</v>
      </c>
      <c r="L6" s="214" t="s">
        <v>165</v>
      </c>
      <c r="M6" s="185" t="s">
        <v>166</v>
      </c>
    </row>
    <row r="7" spans="1:13" ht="22.5" customHeight="1">
      <c r="A7" s="190"/>
      <c r="B7" s="191"/>
      <c r="C7" s="222"/>
      <c r="D7" s="208"/>
      <c r="E7" s="218"/>
      <c r="F7" s="186"/>
      <c r="G7" s="218"/>
      <c r="H7" s="50" t="s">
        <v>5</v>
      </c>
      <c r="I7" s="51" t="s">
        <v>167</v>
      </c>
      <c r="J7" s="217"/>
      <c r="K7" s="215"/>
      <c r="L7" s="215"/>
      <c r="M7" s="223"/>
    </row>
    <row r="8" spans="1:26" s="112" customFormat="1" ht="24.75" customHeight="1">
      <c r="A8" s="206" t="s">
        <v>162</v>
      </c>
      <c r="B8" s="109" t="s">
        <v>168</v>
      </c>
      <c r="C8" s="58">
        <v>13962610</v>
      </c>
      <c r="D8" s="52" t="s">
        <v>8</v>
      </c>
      <c r="E8" s="61">
        <v>13962610</v>
      </c>
      <c r="F8" s="61">
        <v>0</v>
      </c>
      <c r="G8" s="61">
        <v>0</v>
      </c>
      <c r="H8" s="61">
        <v>13962610</v>
      </c>
      <c r="I8" s="61">
        <v>13962610</v>
      </c>
      <c r="J8" s="61"/>
      <c r="K8" s="61"/>
      <c r="L8" s="61"/>
      <c r="M8" s="110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</row>
    <row r="9" spans="1:26" s="112" customFormat="1" ht="24.75" customHeight="1">
      <c r="A9" s="207"/>
      <c r="B9" s="109" t="s">
        <v>169</v>
      </c>
      <c r="C9" s="58">
        <v>13962610</v>
      </c>
      <c r="D9" s="53" t="s">
        <v>170</v>
      </c>
      <c r="E9" s="113">
        <v>5826389</v>
      </c>
      <c r="F9" s="113">
        <v>0</v>
      </c>
      <c r="G9" s="113">
        <v>0</v>
      </c>
      <c r="H9" s="113">
        <v>5826389</v>
      </c>
      <c r="I9" s="113">
        <v>5826389</v>
      </c>
      <c r="J9" s="113"/>
      <c r="K9" s="113"/>
      <c r="L9" s="113"/>
      <c r="M9" s="110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</row>
    <row r="10" spans="1:26" s="112" customFormat="1" ht="24.75" customHeight="1">
      <c r="A10" s="207"/>
      <c r="B10" s="55" t="s">
        <v>171</v>
      </c>
      <c r="C10" s="58"/>
      <c r="D10" s="54" t="s">
        <v>172</v>
      </c>
      <c r="E10" s="113">
        <v>217741</v>
      </c>
      <c r="F10" s="58">
        <v>0</v>
      </c>
      <c r="G10" s="58">
        <v>0</v>
      </c>
      <c r="H10" s="113">
        <v>217741</v>
      </c>
      <c r="I10" s="113">
        <v>217741</v>
      </c>
      <c r="J10" s="58"/>
      <c r="K10" s="58"/>
      <c r="L10" s="58"/>
      <c r="M10" s="114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</row>
    <row r="11" spans="1:26" s="112" customFormat="1" ht="24.75" customHeight="1">
      <c r="A11" s="207"/>
      <c r="B11" s="109" t="s">
        <v>173</v>
      </c>
      <c r="C11" s="58"/>
      <c r="D11" s="54" t="s">
        <v>174</v>
      </c>
      <c r="E11" s="113">
        <v>48480</v>
      </c>
      <c r="F11" s="58">
        <v>0</v>
      </c>
      <c r="G11" s="58">
        <v>0</v>
      </c>
      <c r="H11" s="113">
        <v>48480</v>
      </c>
      <c r="I11" s="113">
        <v>48480</v>
      </c>
      <c r="J11" s="58"/>
      <c r="K11" s="58"/>
      <c r="L11" s="58"/>
      <c r="M11" s="114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</row>
    <row r="12" spans="1:26" s="112" customFormat="1" ht="24.75" customHeight="1">
      <c r="A12" s="207"/>
      <c r="B12" s="55" t="s">
        <v>175</v>
      </c>
      <c r="C12" s="58"/>
      <c r="D12" s="54" t="s">
        <v>9</v>
      </c>
      <c r="E12" s="113">
        <v>7870000</v>
      </c>
      <c r="F12" s="113">
        <v>0</v>
      </c>
      <c r="G12" s="113"/>
      <c r="H12" s="113">
        <v>7870000</v>
      </c>
      <c r="I12" s="113">
        <v>7870000</v>
      </c>
      <c r="J12" s="113"/>
      <c r="K12" s="113"/>
      <c r="L12" s="113"/>
      <c r="M12" s="110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</row>
    <row r="13" spans="1:26" s="112" customFormat="1" ht="24.75" customHeight="1">
      <c r="A13" s="207"/>
      <c r="B13" s="55" t="s">
        <v>177</v>
      </c>
      <c r="C13" s="58"/>
      <c r="D13" s="54" t="s">
        <v>176</v>
      </c>
      <c r="E13" s="113"/>
      <c r="F13" s="113">
        <v>0</v>
      </c>
      <c r="G13" s="113"/>
      <c r="H13" s="113"/>
      <c r="I13" s="113"/>
      <c r="J13" s="113"/>
      <c r="K13" s="113"/>
      <c r="L13" s="113"/>
      <c r="M13" s="110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</row>
    <row r="14" spans="1:26" s="112" customFormat="1" ht="23.25" customHeight="1">
      <c r="A14" s="202" t="s">
        <v>50</v>
      </c>
      <c r="B14" s="203"/>
      <c r="C14" s="58"/>
      <c r="D14" s="54" t="s">
        <v>178</v>
      </c>
      <c r="E14" s="113">
        <v>7870000</v>
      </c>
      <c r="F14" s="113">
        <v>0</v>
      </c>
      <c r="G14" s="113">
        <v>0</v>
      </c>
      <c r="H14" s="113">
        <v>7870000</v>
      </c>
      <c r="I14" s="113">
        <v>7870000</v>
      </c>
      <c r="J14" s="113"/>
      <c r="K14" s="113"/>
      <c r="L14" s="113"/>
      <c r="M14" s="110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</row>
    <row r="15" spans="1:26" s="112" customFormat="1" ht="23.25" customHeight="1">
      <c r="A15" s="148" t="s">
        <v>164</v>
      </c>
      <c r="B15" s="149"/>
      <c r="C15" s="58"/>
      <c r="D15" s="56" t="s">
        <v>179</v>
      </c>
      <c r="E15" s="113"/>
      <c r="F15" s="113">
        <v>0</v>
      </c>
      <c r="G15" s="113">
        <v>0</v>
      </c>
      <c r="H15" s="113"/>
      <c r="I15" s="113"/>
      <c r="J15" s="113"/>
      <c r="K15" s="113"/>
      <c r="L15" s="113"/>
      <c r="M15" s="110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</row>
    <row r="16" spans="1:26" s="112" customFormat="1" ht="23.25" customHeight="1">
      <c r="A16" s="115" t="s">
        <v>165</v>
      </c>
      <c r="B16" s="116"/>
      <c r="C16" s="58"/>
      <c r="D16" s="57" t="s">
        <v>180</v>
      </c>
      <c r="E16" s="113">
        <v>7870000</v>
      </c>
      <c r="F16" s="113">
        <v>0</v>
      </c>
      <c r="G16" s="113">
        <v>0</v>
      </c>
      <c r="H16" s="113">
        <v>7870000</v>
      </c>
      <c r="I16" s="113">
        <v>7870000</v>
      </c>
      <c r="J16" s="113"/>
      <c r="K16" s="113"/>
      <c r="L16" s="113"/>
      <c r="M16" s="110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</row>
    <row r="17" spans="1:26" s="112" customFormat="1" ht="23.25" customHeight="1">
      <c r="A17" s="204" t="s">
        <v>166</v>
      </c>
      <c r="B17" s="205"/>
      <c r="C17" s="58"/>
      <c r="D17" s="57" t="s">
        <v>181</v>
      </c>
      <c r="E17" s="113"/>
      <c r="F17" s="113">
        <v>0</v>
      </c>
      <c r="G17" s="113">
        <v>0</v>
      </c>
      <c r="H17" s="113"/>
      <c r="I17" s="113"/>
      <c r="J17" s="113"/>
      <c r="K17" s="113"/>
      <c r="L17" s="113"/>
      <c r="M17" s="110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</row>
    <row r="18" spans="1:26" s="112" customFormat="1" ht="23.25" customHeight="1">
      <c r="A18" s="204"/>
      <c r="B18" s="205"/>
      <c r="C18" s="58"/>
      <c r="D18" s="56" t="s">
        <v>182</v>
      </c>
      <c r="E18" s="113"/>
      <c r="F18" s="113">
        <v>0</v>
      </c>
      <c r="G18" s="113">
        <v>0</v>
      </c>
      <c r="H18" s="113"/>
      <c r="I18" s="113"/>
      <c r="J18" s="113"/>
      <c r="K18" s="113"/>
      <c r="L18" s="113"/>
      <c r="M18" s="110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</row>
    <row r="19" spans="1:26" s="112" customFormat="1" ht="23.25" customHeight="1">
      <c r="A19" s="210"/>
      <c r="B19" s="211"/>
      <c r="C19" s="58"/>
      <c r="D19" s="59" t="s">
        <v>183</v>
      </c>
      <c r="E19" s="113"/>
      <c r="F19" s="113">
        <v>0</v>
      </c>
      <c r="G19" s="113">
        <v>0</v>
      </c>
      <c r="H19" s="113"/>
      <c r="I19" s="113"/>
      <c r="J19" s="113"/>
      <c r="K19" s="113"/>
      <c r="L19" s="113"/>
      <c r="M19" s="110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</row>
    <row r="20" spans="1:26" s="112" customFormat="1" ht="23.25" customHeight="1">
      <c r="A20" s="210" t="s">
        <v>184</v>
      </c>
      <c r="B20" s="211"/>
      <c r="C20" s="58">
        <f>C9</f>
        <v>13962610</v>
      </c>
      <c r="D20" s="59"/>
      <c r="E20" s="60"/>
      <c r="F20" s="60"/>
      <c r="G20" s="60"/>
      <c r="H20" s="60"/>
      <c r="I20" s="60"/>
      <c r="J20" s="60"/>
      <c r="K20" s="60"/>
      <c r="L20" s="60"/>
      <c r="M20" s="110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</row>
    <row r="21" spans="1:26" s="112" customFormat="1" ht="23.25" customHeight="1">
      <c r="A21" s="212" t="s">
        <v>185</v>
      </c>
      <c r="B21" s="213"/>
      <c r="C21" s="64"/>
      <c r="D21" s="59"/>
      <c r="E21" s="61"/>
      <c r="F21" s="61"/>
      <c r="G21" s="61"/>
      <c r="H21" s="62"/>
      <c r="I21" s="61"/>
      <c r="J21" s="61"/>
      <c r="K21" s="61"/>
      <c r="L21" s="61"/>
      <c r="M21" s="110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</row>
    <row r="22" spans="1:26" s="112" customFormat="1" ht="23.25" customHeight="1">
      <c r="A22" s="212" t="s">
        <v>186</v>
      </c>
      <c r="B22" s="213"/>
      <c r="C22" s="64"/>
      <c r="D22" s="63"/>
      <c r="E22" s="61"/>
      <c r="F22" s="61"/>
      <c r="G22" s="61"/>
      <c r="H22" s="62"/>
      <c r="I22" s="61"/>
      <c r="J22" s="61"/>
      <c r="K22" s="61"/>
      <c r="L22" s="61"/>
      <c r="M22" s="110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</row>
    <row r="23" spans="1:13" ht="21" customHeight="1">
      <c r="A23" s="210"/>
      <c r="B23" s="211"/>
      <c r="C23" s="64"/>
      <c r="D23" s="63"/>
      <c r="E23" s="61"/>
      <c r="F23" s="61"/>
      <c r="G23" s="61"/>
      <c r="H23" s="62"/>
      <c r="I23" s="61"/>
      <c r="J23" s="61"/>
      <c r="K23" s="61"/>
      <c r="L23" s="61"/>
      <c r="M23" s="49"/>
    </row>
    <row r="24" spans="1:26" s="112" customFormat="1" ht="23.25" customHeight="1">
      <c r="A24" s="208" t="s">
        <v>187</v>
      </c>
      <c r="B24" s="209"/>
      <c r="C24" s="117">
        <f>C20</f>
        <v>13962610</v>
      </c>
      <c r="D24" s="118" t="s">
        <v>188</v>
      </c>
      <c r="E24" s="61">
        <v>13962610</v>
      </c>
      <c r="F24" s="61"/>
      <c r="G24" s="61"/>
      <c r="H24" s="61">
        <v>13962610</v>
      </c>
      <c r="I24" s="61">
        <v>13962610</v>
      </c>
      <c r="J24" s="61"/>
      <c r="K24" s="61"/>
      <c r="L24" s="61"/>
      <c r="M24" s="110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</row>
    <row r="25" spans="1:12" ht="14.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4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4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4.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4.2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4.2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4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14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="41" customFormat="1" ht="14.25">
      <c r="M33" s="40"/>
    </row>
  </sheetData>
  <sheetProtection formatCells="0" formatColumns="0" formatRows="0"/>
  <mergeCells count="24">
    <mergeCell ref="A1:B1"/>
    <mergeCell ref="E5:E7"/>
    <mergeCell ref="A3:D3"/>
    <mergeCell ref="C5:C7"/>
    <mergeCell ref="D5:D7"/>
    <mergeCell ref="A2:M2"/>
    <mergeCell ref="F5:F7"/>
    <mergeCell ref="A5:B7"/>
    <mergeCell ref="M6:M7"/>
    <mergeCell ref="H6:I6"/>
    <mergeCell ref="K6:K7"/>
    <mergeCell ref="L6:L7"/>
    <mergeCell ref="J6:J7"/>
    <mergeCell ref="G5:G7"/>
    <mergeCell ref="A14:B14"/>
    <mergeCell ref="A17:B17"/>
    <mergeCell ref="A8:A13"/>
    <mergeCell ref="A24:B24"/>
    <mergeCell ref="A23:B23"/>
    <mergeCell ref="A22:B22"/>
    <mergeCell ref="A19:B19"/>
    <mergeCell ref="A18:B18"/>
    <mergeCell ref="A20:B20"/>
    <mergeCell ref="A21:B21"/>
  </mergeCells>
  <printOptions horizontalCentered="1"/>
  <pageMargins left="0" right="0" top="0.1968503937007874" bottom="0.7874015748031497" header="0.5118110236220472" footer="0.5118110236220472"/>
  <pageSetup horizontalDpi="360" verticalDpi="36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showGridLines="0" showZeros="0" zoomScalePageLayoutView="0" workbookViewId="0" topLeftCell="A1">
      <selection activeCell="A8" sqref="A8:F17"/>
    </sheetView>
  </sheetViews>
  <sheetFormatPr defaultColWidth="7.25390625" defaultRowHeight="14.25"/>
  <cols>
    <col min="1" max="1" width="7.25390625" style="70" customWidth="1"/>
    <col min="2" max="3" width="6.375" style="70" customWidth="1"/>
    <col min="4" max="4" width="6.25390625" style="70" customWidth="1"/>
    <col min="5" max="5" width="23.50390625" style="70" customWidth="1"/>
    <col min="6" max="6" width="20.25390625" style="70" customWidth="1"/>
    <col min="7" max="7" width="16.625" style="70" customWidth="1"/>
    <col min="8" max="9" width="10.50390625" style="70" customWidth="1"/>
    <col min="10" max="10" width="9.875" style="70" customWidth="1"/>
    <col min="11" max="13" width="10.50390625" style="70" customWidth="1"/>
    <col min="14" max="14" width="11.125" style="70" customWidth="1"/>
    <col min="15" max="15" width="8.125" style="70" customWidth="1"/>
    <col min="16" max="16" width="8.00390625" style="70" customWidth="1"/>
    <col min="17" max="17" width="9.875" style="70" customWidth="1"/>
    <col min="18" max="18" width="7.25390625" style="70" customWidth="1"/>
    <col min="19" max="19" width="9.625" style="70" customWidth="1"/>
    <col min="20" max="252" width="7.25390625" style="70" customWidth="1"/>
    <col min="253" max="16384" width="7.25390625" style="70" customWidth="1"/>
  </cols>
  <sheetData>
    <row r="1" spans="1:19" ht="25.5" customHeight="1">
      <c r="A1" s="65"/>
      <c r="B1" s="65"/>
      <c r="C1" s="66"/>
      <c r="D1" s="67"/>
      <c r="E1" s="68"/>
      <c r="F1" s="68"/>
      <c r="G1" s="68"/>
      <c r="H1" s="69"/>
      <c r="I1" s="69"/>
      <c r="J1" s="69"/>
      <c r="K1" s="69"/>
      <c r="L1" s="69"/>
      <c r="S1" s="71" t="s">
        <v>21</v>
      </c>
    </row>
    <row r="2" spans="1:19" ht="25.5" customHeight="1">
      <c r="A2" s="226" t="s">
        <v>197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3" spans="2:19" ht="25.5" customHeight="1">
      <c r="B3" s="180"/>
      <c r="C3" s="231" t="s">
        <v>243</v>
      </c>
      <c r="D3" s="232"/>
      <c r="E3" s="233"/>
      <c r="G3" s="72"/>
      <c r="H3" s="69"/>
      <c r="I3" s="69"/>
      <c r="J3" s="69"/>
      <c r="K3" s="69"/>
      <c r="L3" s="69"/>
      <c r="S3" s="73" t="s">
        <v>193</v>
      </c>
    </row>
    <row r="4" spans="1:19" ht="23.25" customHeight="1">
      <c r="A4" s="74" t="s">
        <v>22</v>
      </c>
      <c r="B4" s="74"/>
      <c r="C4" s="74"/>
      <c r="D4" s="236" t="s">
        <v>23</v>
      </c>
      <c r="E4" s="229" t="s">
        <v>24</v>
      </c>
      <c r="F4" s="229" t="s">
        <v>25</v>
      </c>
      <c r="G4" s="230" t="s">
        <v>12</v>
      </c>
      <c r="H4" s="230"/>
      <c r="I4" s="230"/>
      <c r="J4" s="230"/>
      <c r="K4" s="230"/>
      <c r="L4" s="234" t="s">
        <v>16</v>
      </c>
      <c r="M4" s="227" t="s">
        <v>17</v>
      </c>
      <c r="N4" s="227" t="s">
        <v>18</v>
      </c>
      <c r="O4" s="227" t="s">
        <v>19</v>
      </c>
      <c r="P4" s="227" t="s">
        <v>30</v>
      </c>
      <c r="Q4" s="227" t="s">
        <v>31</v>
      </c>
      <c r="R4" s="227" t="s">
        <v>32</v>
      </c>
      <c r="S4" s="237" t="s">
        <v>20</v>
      </c>
    </row>
    <row r="5" spans="1:19" ht="34.5" customHeight="1">
      <c r="A5" s="75" t="s">
        <v>26</v>
      </c>
      <c r="B5" s="76" t="s">
        <v>27</v>
      </c>
      <c r="C5" s="77" t="s">
        <v>28</v>
      </c>
      <c r="D5" s="236"/>
      <c r="E5" s="229"/>
      <c r="F5" s="229"/>
      <c r="G5" s="78" t="s">
        <v>6</v>
      </c>
      <c r="H5" s="79" t="s">
        <v>14</v>
      </c>
      <c r="I5" s="79" t="s">
        <v>15</v>
      </c>
      <c r="J5" s="51" t="s">
        <v>10</v>
      </c>
      <c r="K5" s="79" t="s">
        <v>11</v>
      </c>
      <c r="L5" s="235"/>
      <c r="M5" s="228"/>
      <c r="N5" s="228"/>
      <c r="O5" s="228"/>
      <c r="P5" s="228"/>
      <c r="Q5" s="228"/>
      <c r="R5" s="228"/>
      <c r="S5" s="238"/>
    </row>
    <row r="6" spans="1:19" ht="20.25" customHeight="1">
      <c r="A6" s="80" t="s">
        <v>29</v>
      </c>
      <c r="B6" s="81" t="s">
        <v>29</v>
      </c>
      <c r="C6" s="81" t="s">
        <v>29</v>
      </c>
      <c r="D6" s="82" t="s">
        <v>29</v>
      </c>
      <c r="E6" s="82" t="s">
        <v>33</v>
      </c>
      <c r="F6" s="83">
        <v>1</v>
      </c>
      <c r="G6" s="83">
        <v>2</v>
      </c>
      <c r="H6" s="83">
        <v>3</v>
      </c>
      <c r="I6" s="83">
        <v>4</v>
      </c>
      <c r="J6" s="83">
        <v>5</v>
      </c>
      <c r="K6" s="83">
        <v>6</v>
      </c>
      <c r="L6" s="83">
        <v>7</v>
      </c>
      <c r="M6" s="83">
        <v>8</v>
      </c>
      <c r="N6" s="83">
        <v>9</v>
      </c>
      <c r="O6" s="83">
        <v>10</v>
      </c>
      <c r="P6" s="83">
        <v>11</v>
      </c>
      <c r="Q6" s="83">
        <v>12</v>
      </c>
      <c r="R6" s="83">
        <v>13</v>
      </c>
      <c r="S6" s="83">
        <v>14</v>
      </c>
    </row>
    <row r="7" spans="1:19" s="84" customFormat="1" ht="23.25" customHeight="1">
      <c r="A7" s="119"/>
      <c r="B7" s="119"/>
      <c r="C7" s="119"/>
      <c r="D7" s="119"/>
      <c r="E7" s="120" t="s">
        <v>2</v>
      </c>
      <c r="F7" s="130">
        <f>F8+F9+F10+F11+F12+F13+F14+F15+F16+F17</f>
        <v>13962610</v>
      </c>
      <c r="G7" s="130">
        <f>G8+G9+G10+G11+G12+G13+G14+G15+G16+G17</f>
        <v>13962610</v>
      </c>
      <c r="H7" s="121"/>
      <c r="I7" s="121"/>
      <c r="J7" s="121"/>
      <c r="K7" s="121"/>
      <c r="L7" s="121"/>
      <c r="M7" s="121"/>
      <c r="N7" s="122"/>
      <c r="O7" s="122"/>
      <c r="P7" s="122"/>
      <c r="Q7" s="122"/>
      <c r="R7" s="122"/>
      <c r="S7" s="122"/>
    </row>
    <row r="8" spans="1:19" ht="23.25" customHeight="1">
      <c r="A8" s="119" t="s">
        <v>262</v>
      </c>
      <c r="B8" s="119" t="s">
        <v>263</v>
      </c>
      <c r="C8" s="119" t="s">
        <v>264</v>
      </c>
      <c r="D8" s="119" t="s">
        <v>251</v>
      </c>
      <c r="E8" s="120" t="s">
        <v>220</v>
      </c>
      <c r="F8" s="130">
        <v>10789906</v>
      </c>
      <c r="G8" s="130">
        <v>10789906</v>
      </c>
      <c r="H8" s="121"/>
      <c r="I8" s="121"/>
      <c r="J8" s="121"/>
      <c r="K8" s="121"/>
      <c r="L8" s="121"/>
      <c r="M8" s="121"/>
      <c r="N8" s="122"/>
      <c r="O8" s="122"/>
      <c r="P8" s="122"/>
      <c r="Q8" s="122"/>
      <c r="R8" s="122"/>
      <c r="S8" s="122"/>
    </row>
    <row r="9" spans="1:19" ht="23.25" customHeight="1">
      <c r="A9" s="119" t="s">
        <v>261</v>
      </c>
      <c r="B9" s="119" t="s">
        <v>84</v>
      </c>
      <c r="C9" s="119" t="s">
        <v>265</v>
      </c>
      <c r="D9" s="119" t="s">
        <v>252</v>
      </c>
      <c r="E9" s="120" t="s">
        <v>230</v>
      </c>
      <c r="F9" s="130">
        <v>239830</v>
      </c>
      <c r="G9" s="130">
        <v>239830</v>
      </c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</row>
    <row r="10" spans="1:19" ht="23.25" customHeight="1">
      <c r="A10" s="119" t="s">
        <v>261</v>
      </c>
      <c r="B10" s="119" t="s">
        <v>84</v>
      </c>
      <c r="C10" s="119" t="s">
        <v>266</v>
      </c>
      <c r="D10" s="119" t="s">
        <v>253</v>
      </c>
      <c r="E10" s="120" t="s">
        <v>231</v>
      </c>
      <c r="F10" s="130">
        <v>668235</v>
      </c>
      <c r="G10" s="130">
        <v>668235</v>
      </c>
      <c r="H10" s="121"/>
      <c r="I10" s="121"/>
      <c r="J10" s="121"/>
      <c r="K10" s="121"/>
      <c r="L10" s="121"/>
      <c r="M10" s="121"/>
      <c r="N10" s="122"/>
      <c r="O10" s="122"/>
      <c r="P10" s="122"/>
      <c r="Q10" s="122"/>
      <c r="R10" s="122"/>
      <c r="S10" s="122"/>
    </row>
    <row r="11" spans="1:19" ht="23.25" customHeight="1">
      <c r="A11" s="119" t="s">
        <v>261</v>
      </c>
      <c r="B11" s="119" t="s">
        <v>84</v>
      </c>
      <c r="C11" s="119" t="s">
        <v>267</v>
      </c>
      <c r="D11" s="119" t="s">
        <v>254</v>
      </c>
      <c r="E11" s="120" t="s">
        <v>232</v>
      </c>
      <c r="F11" s="130">
        <v>214691</v>
      </c>
      <c r="G11" s="130">
        <v>214691</v>
      </c>
      <c r="H11" s="121"/>
      <c r="I11" s="121"/>
      <c r="J11" s="121"/>
      <c r="K11" s="121"/>
      <c r="L11" s="121"/>
      <c r="M11" s="121"/>
      <c r="N11" s="122"/>
      <c r="O11" s="122"/>
      <c r="P11" s="122"/>
      <c r="Q11" s="122"/>
      <c r="R11" s="122"/>
      <c r="S11" s="122"/>
    </row>
    <row r="12" spans="1:19" ht="23.25" customHeight="1">
      <c r="A12" s="119" t="s">
        <v>261</v>
      </c>
      <c r="B12" s="119" t="s">
        <v>84</v>
      </c>
      <c r="C12" s="119" t="s">
        <v>268</v>
      </c>
      <c r="D12" s="119" t="s">
        <v>255</v>
      </c>
      <c r="E12" s="120" t="s">
        <v>233</v>
      </c>
      <c r="F12" s="130">
        <v>421146</v>
      </c>
      <c r="G12" s="130">
        <v>421146</v>
      </c>
      <c r="H12" s="121"/>
      <c r="I12" s="121"/>
      <c r="J12" s="121"/>
      <c r="K12" s="121"/>
      <c r="L12" s="121"/>
      <c r="M12" s="121"/>
      <c r="N12" s="122"/>
      <c r="O12" s="122"/>
      <c r="P12" s="122"/>
      <c r="Q12" s="122"/>
      <c r="R12" s="122"/>
      <c r="S12" s="122"/>
    </row>
    <row r="13" spans="1:19" ht="23.25" customHeight="1">
      <c r="A13" s="119" t="s">
        <v>261</v>
      </c>
      <c r="B13" s="119" t="s">
        <v>84</v>
      </c>
      <c r="C13" s="119" t="s">
        <v>269</v>
      </c>
      <c r="D13" s="119" t="s">
        <v>256</v>
      </c>
      <c r="E13" s="120" t="s">
        <v>234</v>
      </c>
      <c r="F13" s="130">
        <v>229937</v>
      </c>
      <c r="G13" s="130">
        <v>229937</v>
      </c>
      <c r="H13" s="121"/>
      <c r="I13" s="121"/>
      <c r="J13" s="121"/>
      <c r="K13" s="121"/>
      <c r="L13" s="121"/>
      <c r="M13" s="121"/>
      <c r="N13" s="122"/>
      <c r="O13" s="122"/>
      <c r="P13" s="122"/>
      <c r="Q13" s="122"/>
      <c r="R13" s="122"/>
      <c r="S13" s="122"/>
    </row>
    <row r="14" spans="1:19" ht="23.25" customHeight="1">
      <c r="A14" s="119" t="s">
        <v>261</v>
      </c>
      <c r="B14" s="119" t="s">
        <v>84</v>
      </c>
      <c r="C14" s="119" t="s">
        <v>269</v>
      </c>
      <c r="D14" s="119" t="s">
        <v>257</v>
      </c>
      <c r="E14" s="120" t="s">
        <v>235</v>
      </c>
      <c r="F14" s="130">
        <v>447069</v>
      </c>
      <c r="G14" s="130">
        <v>447069</v>
      </c>
      <c r="H14" s="121"/>
      <c r="I14" s="121"/>
      <c r="J14" s="121"/>
      <c r="K14" s="121"/>
      <c r="L14" s="121"/>
      <c r="M14" s="121"/>
      <c r="N14" s="122"/>
      <c r="O14" s="122"/>
      <c r="P14" s="122"/>
      <c r="Q14" s="122"/>
      <c r="R14" s="122"/>
      <c r="S14" s="122"/>
    </row>
    <row r="15" spans="1:19" ht="23.25" customHeight="1">
      <c r="A15" s="119" t="s">
        <v>261</v>
      </c>
      <c r="B15" s="119" t="s">
        <v>84</v>
      </c>
      <c r="C15" s="119" t="s">
        <v>267</v>
      </c>
      <c r="D15" s="119" t="s">
        <v>259</v>
      </c>
      <c r="E15" s="120" t="s">
        <v>236</v>
      </c>
      <c r="F15" s="130">
        <v>137570</v>
      </c>
      <c r="G15" s="130">
        <v>137570</v>
      </c>
      <c r="H15" s="121"/>
      <c r="I15" s="121"/>
      <c r="J15" s="121"/>
      <c r="K15" s="121"/>
      <c r="L15" s="121"/>
      <c r="M15" s="121"/>
      <c r="N15" s="122"/>
      <c r="O15" s="122"/>
      <c r="P15" s="122"/>
      <c r="Q15" s="122"/>
      <c r="R15" s="122"/>
      <c r="S15" s="122"/>
    </row>
    <row r="16" spans="1:19" ht="23.25" customHeight="1">
      <c r="A16" s="119" t="s">
        <v>261</v>
      </c>
      <c r="B16" s="119" t="s">
        <v>84</v>
      </c>
      <c r="C16" s="119" t="s">
        <v>267</v>
      </c>
      <c r="D16" s="119" t="s">
        <v>258</v>
      </c>
      <c r="E16" s="120" t="s">
        <v>237</v>
      </c>
      <c r="F16" s="130">
        <v>287508</v>
      </c>
      <c r="G16" s="130">
        <v>287508</v>
      </c>
      <c r="H16" s="121"/>
      <c r="I16" s="121"/>
      <c r="J16" s="121"/>
      <c r="K16" s="121"/>
      <c r="L16" s="121"/>
      <c r="M16" s="121"/>
      <c r="N16" s="122"/>
      <c r="O16" s="122"/>
      <c r="P16" s="122"/>
      <c r="Q16" s="122"/>
      <c r="R16" s="122"/>
      <c r="S16" s="122"/>
    </row>
    <row r="17" spans="1:19" ht="23.25" customHeight="1">
      <c r="A17" s="119" t="s">
        <v>261</v>
      </c>
      <c r="B17" s="119" t="s">
        <v>84</v>
      </c>
      <c r="C17" s="119" t="s">
        <v>267</v>
      </c>
      <c r="D17" s="119" t="s">
        <v>260</v>
      </c>
      <c r="E17" s="120" t="s">
        <v>238</v>
      </c>
      <c r="F17" s="130">
        <v>526718</v>
      </c>
      <c r="G17" s="130">
        <v>526718</v>
      </c>
      <c r="H17" s="121"/>
      <c r="I17" s="121"/>
      <c r="J17" s="121"/>
      <c r="K17" s="121"/>
      <c r="L17" s="121"/>
      <c r="M17" s="121"/>
      <c r="N17" s="122"/>
      <c r="O17" s="122"/>
      <c r="P17" s="122"/>
      <c r="Q17" s="122"/>
      <c r="R17" s="122"/>
      <c r="S17" s="122"/>
    </row>
  </sheetData>
  <sheetProtection formatCells="0" formatColumns="0" formatRows="0"/>
  <mergeCells count="14">
    <mergeCell ref="M4:M5"/>
    <mergeCell ref="D4:D5"/>
    <mergeCell ref="S4:S5"/>
    <mergeCell ref="R4:R5"/>
    <mergeCell ref="A2:S2"/>
    <mergeCell ref="O4:O5"/>
    <mergeCell ref="P4:P5"/>
    <mergeCell ref="Q4:Q5"/>
    <mergeCell ref="E4:E5"/>
    <mergeCell ref="F4:F5"/>
    <mergeCell ref="N4:N5"/>
    <mergeCell ref="G4:K4"/>
    <mergeCell ref="C3:E3"/>
    <mergeCell ref="L4:L5"/>
  </mergeCells>
  <printOptions horizontalCentered="1"/>
  <pageMargins left="0.3937007874015748" right="0.3937007874015748" top="0.3937007874015748" bottom="0.3937007874015748" header="0" footer="0"/>
  <pageSetup horizontalDpi="360" verticalDpi="36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zoomScalePageLayoutView="0" workbookViewId="0" topLeftCell="A1">
      <selection activeCell="K11" sqref="K11"/>
    </sheetView>
  </sheetViews>
  <sheetFormatPr defaultColWidth="7.25390625" defaultRowHeight="14.25"/>
  <cols>
    <col min="1" max="1" width="4.625" style="93" customWidth="1"/>
    <col min="2" max="3" width="4.00390625" style="93" customWidth="1"/>
    <col min="4" max="4" width="7.125" style="93" customWidth="1"/>
    <col min="5" max="5" width="26.125" style="93" customWidth="1"/>
    <col min="6" max="6" width="18.125" style="93" customWidth="1"/>
    <col min="7" max="7" width="16.00390625" style="93" customWidth="1"/>
    <col min="8" max="8" width="15.375" style="93" customWidth="1"/>
    <col min="9" max="9" width="11.75390625" style="93" customWidth="1"/>
    <col min="10" max="10" width="13.00390625" style="93" customWidth="1"/>
    <col min="11" max="11" width="14.625" style="93" customWidth="1"/>
    <col min="12" max="12" width="9.75390625" style="93" customWidth="1"/>
    <col min="13" max="13" width="14.25390625" style="93" customWidth="1"/>
    <col min="14" max="245" width="7.25390625" style="93" customWidth="1"/>
    <col min="246" max="16384" width="7.25390625" style="93" customWidth="1"/>
  </cols>
  <sheetData>
    <row r="1" spans="1:13" ht="25.5" customHeight="1">
      <c r="A1" s="86"/>
      <c r="B1" s="86"/>
      <c r="C1" s="87"/>
      <c r="D1" s="88"/>
      <c r="E1" s="89"/>
      <c r="F1" s="90"/>
      <c r="G1" s="90"/>
      <c r="H1" s="90"/>
      <c r="I1" s="91"/>
      <c r="J1" s="90"/>
      <c r="K1" s="90"/>
      <c r="L1" s="90"/>
      <c r="M1" s="92" t="s">
        <v>34</v>
      </c>
    </row>
    <row r="2" spans="1:13" ht="21.75" customHeight="1">
      <c r="A2" s="239" t="s">
        <v>198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25.5" customHeight="1">
      <c r="A3" s="241" t="s">
        <v>243</v>
      </c>
      <c r="B3" s="242"/>
      <c r="C3" s="242"/>
      <c r="D3" s="242"/>
      <c r="E3" s="242"/>
      <c r="F3" s="90"/>
      <c r="G3" s="94"/>
      <c r="H3" s="94"/>
      <c r="I3" s="94"/>
      <c r="J3" s="94"/>
      <c r="K3" s="94"/>
      <c r="L3" s="94"/>
      <c r="M3" s="95" t="s">
        <v>194</v>
      </c>
    </row>
    <row r="4" spans="1:13" ht="25.5" customHeight="1">
      <c r="A4" s="96" t="s">
        <v>22</v>
      </c>
      <c r="B4" s="96"/>
      <c r="C4" s="96"/>
      <c r="D4" s="240" t="s">
        <v>23</v>
      </c>
      <c r="E4" s="240" t="s">
        <v>24</v>
      </c>
      <c r="F4" s="240" t="s">
        <v>25</v>
      </c>
      <c r="G4" s="96" t="s">
        <v>35</v>
      </c>
      <c r="H4" s="96"/>
      <c r="I4" s="96"/>
      <c r="J4" s="96"/>
      <c r="K4" s="96" t="s">
        <v>36</v>
      </c>
      <c r="L4" s="96"/>
      <c r="M4" s="96"/>
    </row>
    <row r="5" spans="1:13" ht="25.5" customHeight="1">
      <c r="A5" s="97" t="s">
        <v>26</v>
      </c>
      <c r="B5" s="98" t="s">
        <v>27</v>
      </c>
      <c r="C5" s="98" t="s">
        <v>28</v>
      </c>
      <c r="D5" s="240"/>
      <c r="E5" s="240"/>
      <c r="F5" s="240"/>
      <c r="G5" s="150" t="s">
        <v>5</v>
      </c>
      <c r="H5" s="150" t="s">
        <v>37</v>
      </c>
      <c r="I5" s="150" t="s">
        <v>38</v>
      </c>
      <c r="J5" s="150" t="s">
        <v>39</v>
      </c>
      <c r="K5" s="150" t="s">
        <v>5</v>
      </c>
      <c r="L5" s="150" t="s">
        <v>40</v>
      </c>
      <c r="M5" s="150" t="s">
        <v>41</v>
      </c>
    </row>
    <row r="6" spans="1:13" ht="20.25" customHeight="1">
      <c r="A6" s="97" t="s">
        <v>29</v>
      </c>
      <c r="B6" s="98" t="s">
        <v>29</v>
      </c>
      <c r="C6" s="98" t="s">
        <v>29</v>
      </c>
      <c r="D6" s="151" t="s">
        <v>29</v>
      </c>
      <c r="E6" s="150" t="s">
        <v>29</v>
      </c>
      <c r="F6" s="151">
        <v>1</v>
      </c>
      <c r="G6" s="151">
        <v>2</v>
      </c>
      <c r="H6" s="151">
        <v>3</v>
      </c>
      <c r="I6" s="151">
        <v>4</v>
      </c>
      <c r="J6" s="151">
        <v>5</v>
      </c>
      <c r="K6" s="151">
        <v>6</v>
      </c>
      <c r="L6" s="151">
        <v>7</v>
      </c>
      <c r="M6" s="151">
        <v>8</v>
      </c>
    </row>
    <row r="7" spans="1:13" s="99" customFormat="1" ht="21" customHeight="1">
      <c r="A7" s="119" t="s">
        <v>262</v>
      </c>
      <c r="B7" s="119" t="s">
        <v>263</v>
      </c>
      <c r="C7" s="119" t="s">
        <v>264</v>
      </c>
      <c r="D7" s="119" t="s">
        <v>251</v>
      </c>
      <c r="E7" s="120" t="s">
        <v>220</v>
      </c>
      <c r="F7" s="130">
        <v>10789906</v>
      </c>
      <c r="G7" s="130">
        <f>H7+I7+J7</f>
        <v>2919906</v>
      </c>
      <c r="H7" s="130">
        <v>2799214</v>
      </c>
      <c r="I7" s="130">
        <v>83732</v>
      </c>
      <c r="J7" s="130">
        <v>36960</v>
      </c>
      <c r="K7" s="130">
        <v>7870000</v>
      </c>
      <c r="L7" s="130"/>
      <c r="M7" s="130">
        <v>7870000</v>
      </c>
    </row>
    <row r="8" spans="1:13" ht="21" customHeight="1">
      <c r="A8" s="119" t="s">
        <v>261</v>
      </c>
      <c r="B8" s="119" t="s">
        <v>84</v>
      </c>
      <c r="C8" s="119" t="s">
        <v>265</v>
      </c>
      <c r="D8" s="119" t="s">
        <v>252</v>
      </c>
      <c r="E8" s="120" t="s">
        <v>230</v>
      </c>
      <c r="F8" s="130">
        <v>239830</v>
      </c>
      <c r="G8" s="130">
        <f aca="true" t="shared" si="0" ref="G8:G16">H8+I8+J8</f>
        <v>239830</v>
      </c>
      <c r="H8" s="130">
        <v>218812</v>
      </c>
      <c r="I8" s="130">
        <v>9498</v>
      </c>
      <c r="J8" s="130">
        <v>11520</v>
      </c>
      <c r="K8" s="130"/>
      <c r="L8" s="130"/>
      <c r="M8" s="130"/>
    </row>
    <row r="9" spans="1:13" ht="21" customHeight="1">
      <c r="A9" s="119" t="s">
        <v>261</v>
      </c>
      <c r="B9" s="119" t="s">
        <v>84</v>
      </c>
      <c r="C9" s="119" t="s">
        <v>266</v>
      </c>
      <c r="D9" s="119" t="s">
        <v>253</v>
      </c>
      <c r="E9" s="120" t="s">
        <v>231</v>
      </c>
      <c r="F9" s="130">
        <v>668235</v>
      </c>
      <c r="G9" s="130">
        <f t="shared" si="0"/>
        <v>668235</v>
      </c>
      <c r="H9" s="130">
        <v>642036</v>
      </c>
      <c r="I9" s="130">
        <v>26199</v>
      </c>
      <c r="J9" s="130"/>
      <c r="K9" s="130"/>
      <c r="L9" s="130"/>
      <c r="M9" s="130"/>
    </row>
    <row r="10" spans="1:13" ht="21" customHeight="1">
      <c r="A10" s="119" t="s">
        <v>261</v>
      </c>
      <c r="B10" s="119" t="s">
        <v>84</v>
      </c>
      <c r="C10" s="119" t="s">
        <v>267</v>
      </c>
      <c r="D10" s="119" t="s">
        <v>254</v>
      </c>
      <c r="E10" s="120" t="s">
        <v>232</v>
      </c>
      <c r="F10" s="130">
        <v>214691</v>
      </c>
      <c r="G10" s="130">
        <f t="shared" si="0"/>
        <v>214691</v>
      </c>
      <c r="H10" s="130">
        <v>203742</v>
      </c>
      <c r="I10" s="130">
        <v>10949</v>
      </c>
      <c r="J10" s="130"/>
      <c r="K10" s="130"/>
      <c r="L10" s="130"/>
      <c r="M10" s="130"/>
    </row>
    <row r="11" spans="1:13" ht="21" customHeight="1">
      <c r="A11" s="119" t="s">
        <v>261</v>
      </c>
      <c r="B11" s="119" t="s">
        <v>84</v>
      </c>
      <c r="C11" s="119" t="s">
        <v>268</v>
      </c>
      <c r="D11" s="119" t="s">
        <v>255</v>
      </c>
      <c r="E11" s="120" t="s">
        <v>233</v>
      </c>
      <c r="F11" s="130">
        <v>421146</v>
      </c>
      <c r="G11" s="130">
        <f t="shared" si="0"/>
        <v>421146</v>
      </c>
      <c r="H11" s="130">
        <v>404685</v>
      </c>
      <c r="I11" s="130">
        <v>16461</v>
      </c>
      <c r="J11" s="130"/>
      <c r="K11" s="130"/>
      <c r="L11" s="130"/>
      <c r="M11" s="130"/>
    </row>
    <row r="12" spans="1:13" ht="21" customHeight="1">
      <c r="A12" s="119" t="s">
        <v>261</v>
      </c>
      <c r="B12" s="119" t="s">
        <v>84</v>
      </c>
      <c r="C12" s="119" t="s">
        <v>269</v>
      </c>
      <c r="D12" s="119" t="s">
        <v>256</v>
      </c>
      <c r="E12" s="120" t="s">
        <v>234</v>
      </c>
      <c r="F12" s="130">
        <v>229937</v>
      </c>
      <c r="G12" s="130">
        <f t="shared" si="0"/>
        <v>229937</v>
      </c>
      <c r="H12" s="130">
        <v>220416</v>
      </c>
      <c r="I12" s="130">
        <v>9521</v>
      </c>
      <c r="J12" s="130"/>
      <c r="K12" s="130"/>
      <c r="L12" s="130"/>
      <c r="M12" s="130"/>
    </row>
    <row r="13" spans="1:13" ht="21" customHeight="1">
      <c r="A13" s="119" t="s">
        <v>261</v>
      </c>
      <c r="B13" s="119" t="s">
        <v>84</v>
      </c>
      <c r="C13" s="119" t="s">
        <v>269</v>
      </c>
      <c r="D13" s="119" t="s">
        <v>257</v>
      </c>
      <c r="E13" s="120" t="s">
        <v>235</v>
      </c>
      <c r="F13" s="130">
        <v>447069</v>
      </c>
      <c r="G13" s="130">
        <f t="shared" si="0"/>
        <v>447069</v>
      </c>
      <c r="H13" s="130">
        <v>428224</v>
      </c>
      <c r="I13" s="130">
        <v>18845</v>
      </c>
      <c r="J13" s="130"/>
      <c r="K13" s="130"/>
      <c r="L13" s="130"/>
      <c r="M13" s="130"/>
    </row>
    <row r="14" spans="1:13" ht="21" customHeight="1">
      <c r="A14" s="119" t="s">
        <v>261</v>
      </c>
      <c r="B14" s="119" t="s">
        <v>84</v>
      </c>
      <c r="C14" s="119" t="s">
        <v>267</v>
      </c>
      <c r="D14" s="119" t="s">
        <v>259</v>
      </c>
      <c r="E14" s="120" t="s">
        <v>236</v>
      </c>
      <c r="F14" s="130">
        <v>137570</v>
      </c>
      <c r="G14" s="130">
        <f t="shared" si="0"/>
        <v>137570</v>
      </c>
      <c r="H14" s="130">
        <v>131468</v>
      </c>
      <c r="I14" s="130">
        <v>6102</v>
      </c>
      <c r="J14" s="130"/>
      <c r="K14" s="130"/>
      <c r="L14" s="130"/>
      <c r="M14" s="130"/>
    </row>
    <row r="15" spans="1:13" ht="21" customHeight="1">
      <c r="A15" s="119" t="s">
        <v>261</v>
      </c>
      <c r="B15" s="119" t="s">
        <v>84</v>
      </c>
      <c r="C15" s="119" t="s">
        <v>267</v>
      </c>
      <c r="D15" s="119" t="s">
        <v>258</v>
      </c>
      <c r="E15" s="120" t="s">
        <v>237</v>
      </c>
      <c r="F15" s="130">
        <v>287508</v>
      </c>
      <c r="G15" s="130">
        <f t="shared" si="0"/>
        <v>287508</v>
      </c>
      <c r="H15" s="130">
        <v>275111</v>
      </c>
      <c r="I15" s="130">
        <v>12397</v>
      </c>
      <c r="J15" s="130"/>
      <c r="K15" s="130"/>
      <c r="L15" s="130"/>
      <c r="M15" s="130"/>
    </row>
    <row r="16" spans="1:13" ht="21" customHeight="1">
      <c r="A16" s="119" t="s">
        <v>261</v>
      </c>
      <c r="B16" s="119" t="s">
        <v>84</v>
      </c>
      <c r="C16" s="119" t="s">
        <v>267</v>
      </c>
      <c r="D16" s="119" t="s">
        <v>260</v>
      </c>
      <c r="E16" s="120" t="s">
        <v>238</v>
      </c>
      <c r="F16" s="130">
        <v>526718</v>
      </c>
      <c r="G16" s="130">
        <f t="shared" si="0"/>
        <v>526718</v>
      </c>
      <c r="H16" s="130">
        <v>502681</v>
      </c>
      <c r="I16" s="130">
        <v>24037</v>
      </c>
      <c r="J16" s="130"/>
      <c r="K16" s="130"/>
      <c r="L16" s="130"/>
      <c r="M16" s="130"/>
    </row>
    <row r="17" spans="1:13" ht="21" customHeight="1">
      <c r="A17" s="197"/>
      <c r="B17" s="197"/>
      <c r="C17" s="198"/>
      <c r="D17" s="199"/>
      <c r="E17" s="200"/>
      <c r="F17" s="201"/>
      <c r="G17" s="201"/>
      <c r="H17" s="201"/>
      <c r="I17" s="201"/>
      <c r="J17" s="201"/>
      <c r="K17" s="201"/>
      <c r="L17" s="201"/>
      <c r="M17" s="201"/>
    </row>
    <row r="18" spans="1:13" ht="21" customHeight="1">
      <c r="A18" s="197"/>
      <c r="B18" s="197"/>
      <c r="C18" s="198"/>
      <c r="D18" s="199"/>
      <c r="E18" s="200"/>
      <c r="F18" s="201"/>
      <c r="G18" s="201"/>
      <c r="H18" s="201"/>
      <c r="I18" s="201"/>
      <c r="J18" s="201"/>
      <c r="K18" s="201"/>
      <c r="L18" s="201"/>
      <c r="M18" s="201"/>
    </row>
  </sheetData>
  <sheetProtection formatCells="0" formatColumns="0" formatRows="0"/>
  <mergeCells count="5">
    <mergeCell ref="A2:M2"/>
    <mergeCell ref="D4:D5"/>
    <mergeCell ref="E4:E5"/>
    <mergeCell ref="F4:F5"/>
    <mergeCell ref="A3:E3"/>
  </mergeCells>
  <printOptions horizontalCentered="1"/>
  <pageMargins left="0.1968503937007874" right="0.1968503937007874" top="0.5905511811023623" bottom="0.3937007874015748" header="0" footer="0"/>
  <pageSetup horizontalDpi="360" verticalDpi="36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zoomScalePageLayoutView="0" workbookViewId="0" topLeftCell="A1">
      <selection activeCell="A3" sqref="A3:E3"/>
    </sheetView>
  </sheetViews>
  <sheetFormatPr defaultColWidth="7.25390625" defaultRowHeight="14.25"/>
  <cols>
    <col min="1" max="1" width="4.125" style="107" customWidth="1"/>
    <col min="2" max="2" width="28.75390625" style="107" customWidth="1"/>
    <col min="3" max="3" width="15.25390625" style="7" customWidth="1"/>
    <col min="4" max="4" width="29.125" style="7" customWidth="1"/>
    <col min="5" max="5" width="17.125" style="7" customWidth="1"/>
    <col min="6" max="6" width="13.875" style="7" customWidth="1"/>
    <col min="7" max="7" width="14.75390625" style="7" customWidth="1"/>
    <col min="8" max="12" width="11.25390625" style="7" customWidth="1"/>
    <col min="13" max="16384" width="7.25390625" style="7" customWidth="1"/>
  </cols>
  <sheetData>
    <row r="1" spans="1:12" ht="11.25" customHeight="1">
      <c r="A1" s="1"/>
      <c r="B1" s="1"/>
      <c r="C1" s="2"/>
      <c r="D1" s="2"/>
      <c r="E1" s="3"/>
      <c r="F1" s="3"/>
      <c r="G1" s="4"/>
      <c r="H1" s="4"/>
      <c r="I1" s="4"/>
      <c r="J1" s="4"/>
      <c r="K1" s="5"/>
      <c r="L1" s="6" t="s">
        <v>51</v>
      </c>
    </row>
    <row r="2" spans="1:12" ht="22.5" customHeight="1">
      <c r="A2" s="254" t="s">
        <v>199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</row>
    <row r="3" spans="1:12" ht="18" customHeight="1">
      <c r="A3" s="256" t="s">
        <v>243</v>
      </c>
      <c r="B3" s="257"/>
      <c r="C3" s="257"/>
      <c r="D3" s="257"/>
      <c r="E3" s="257"/>
      <c r="F3" s="108"/>
      <c r="G3" s="108"/>
      <c r="H3" s="108"/>
      <c r="I3" s="108"/>
      <c r="J3" s="108"/>
      <c r="K3" s="108"/>
      <c r="L3" s="152" t="s">
        <v>195</v>
      </c>
    </row>
    <row r="4" spans="1:12" s="10" customFormat="1" ht="15.75" customHeight="1">
      <c r="A4" s="258" t="s">
        <v>42</v>
      </c>
      <c r="B4" s="259"/>
      <c r="C4" s="260"/>
      <c r="D4" s="8" t="s">
        <v>0</v>
      </c>
      <c r="E4" s="9"/>
      <c r="F4" s="8"/>
      <c r="G4" s="8"/>
      <c r="H4" s="8"/>
      <c r="I4" s="8"/>
      <c r="J4" s="8"/>
      <c r="K4" s="8"/>
      <c r="L4" s="8"/>
    </row>
    <row r="5" spans="1:12" s="10" customFormat="1" ht="15" customHeight="1">
      <c r="A5" s="243" t="s">
        <v>43</v>
      </c>
      <c r="B5" s="244"/>
      <c r="C5" s="249" t="s">
        <v>1</v>
      </c>
      <c r="D5" s="249" t="s">
        <v>44</v>
      </c>
      <c r="E5" s="266" t="s">
        <v>2</v>
      </c>
      <c r="F5" s="11" t="s">
        <v>4</v>
      </c>
      <c r="G5" s="11"/>
      <c r="H5" s="11"/>
      <c r="I5" s="11"/>
      <c r="J5" s="11"/>
      <c r="K5" s="11"/>
      <c r="L5" s="11"/>
    </row>
    <row r="6" spans="1:12" s="10" customFormat="1" ht="15" customHeight="1">
      <c r="A6" s="245"/>
      <c r="B6" s="246"/>
      <c r="C6" s="250"/>
      <c r="D6" s="249"/>
      <c r="E6" s="266"/>
      <c r="F6" s="261" t="s">
        <v>12</v>
      </c>
      <c r="G6" s="262"/>
      <c r="H6" s="262"/>
      <c r="I6" s="262"/>
      <c r="J6" s="262"/>
      <c r="K6" s="263"/>
      <c r="L6" s="264" t="s">
        <v>17</v>
      </c>
    </row>
    <row r="7" spans="1:12" s="10" customFormat="1" ht="45" customHeight="1">
      <c r="A7" s="247"/>
      <c r="B7" s="248"/>
      <c r="C7" s="250"/>
      <c r="D7" s="249"/>
      <c r="E7" s="266"/>
      <c r="F7" s="85" t="s">
        <v>5</v>
      </c>
      <c r="G7" s="12" t="s">
        <v>6</v>
      </c>
      <c r="H7" s="13" t="s">
        <v>7</v>
      </c>
      <c r="I7" s="13" t="s">
        <v>15</v>
      </c>
      <c r="J7" s="14" t="s">
        <v>10</v>
      </c>
      <c r="K7" s="15" t="s">
        <v>11</v>
      </c>
      <c r="L7" s="265"/>
    </row>
    <row r="8" spans="1:12" s="16" customFormat="1" ht="16.5" customHeight="1">
      <c r="A8" s="267" t="s">
        <v>12</v>
      </c>
      <c r="B8" s="15" t="s">
        <v>13</v>
      </c>
      <c r="C8" s="123">
        <v>13962610</v>
      </c>
      <c r="D8" s="101" t="s">
        <v>59</v>
      </c>
      <c r="E8" s="124">
        <v>0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</row>
    <row r="9" spans="1:12" s="16" customFormat="1" ht="15.75" customHeight="1">
      <c r="A9" s="268"/>
      <c r="B9" s="15" t="s">
        <v>14</v>
      </c>
      <c r="C9" s="123"/>
      <c r="D9" s="102" t="s">
        <v>53</v>
      </c>
      <c r="E9" s="124">
        <v>0</v>
      </c>
      <c r="F9" s="124">
        <v>0</v>
      </c>
      <c r="G9" s="125">
        <v>0</v>
      </c>
      <c r="H9" s="125">
        <v>0</v>
      </c>
      <c r="I9" s="125">
        <v>0</v>
      </c>
      <c r="J9" s="125">
        <v>0</v>
      </c>
      <c r="K9" s="125">
        <v>0</v>
      </c>
      <c r="L9" s="125">
        <v>0</v>
      </c>
    </row>
    <row r="10" spans="1:12" s="16" customFormat="1" ht="17.25" customHeight="1">
      <c r="A10" s="268"/>
      <c r="B10" s="15" t="s">
        <v>15</v>
      </c>
      <c r="C10" s="123">
        <v>0</v>
      </c>
      <c r="D10" s="102" t="s">
        <v>56</v>
      </c>
      <c r="E10" s="124">
        <v>0</v>
      </c>
      <c r="F10" s="124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</row>
    <row r="11" spans="1:12" s="16" customFormat="1" ht="18.75" customHeight="1">
      <c r="A11" s="268"/>
      <c r="B11" s="15" t="s">
        <v>10</v>
      </c>
      <c r="C11" s="123">
        <v>0</v>
      </c>
      <c r="D11" s="102" t="s">
        <v>61</v>
      </c>
      <c r="E11" s="124"/>
      <c r="F11" s="124"/>
      <c r="G11" s="125"/>
      <c r="H11" s="125"/>
      <c r="I11" s="125">
        <v>0</v>
      </c>
      <c r="J11" s="125">
        <v>0</v>
      </c>
      <c r="K11" s="125">
        <v>0</v>
      </c>
      <c r="L11" s="125">
        <v>0</v>
      </c>
    </row>
    <row r="12" spans="1:12" s="16" customFormat="1" ht="18" customHeight="1">
      <c r="A12" s="268"/>
      <c r="B12" s="15" t="s">
        <v>11</v>
      </c>
      <c r="C12" s="123">
        <v>0</v>
      </c>
      <c r="D12" s="102" t="s">
        <v>55</v>
      </c>
      <c r="E12" s="124"/>
      <c r="F12" s="124"/>
      <c r="G12" s="125"/>
      <c r="H12" s="125"/>
      <c r="I12" s="125">
        <v>0</v>
      </c>
      <c r="J12" s="125">
        <v>0</v>
      </c>
      <c r="K12" s="125">
        <v>0</v>
      </c>
      <c r="L12" s="125">
        <v>0</v>
      </c>
    </row>
    <row r="13" spans="1:12" s="16" customFormat="1" ht="15" customHeight="1">
      <c r="A13" s="255" t="s">
        <v>17</v>
      </c>
      <c r="B13" s="255"/>
      <c r="C13" s="123">
        <v>0</v>
      </c>
      <c r="D13" s="102" t="s">
        <v>60</v>
      </c>
      <c r="E13" s="124"/>
      <c r="F13" s="124"/>
      <c r="G13" s="125"/>
      <c r="H13" s="125"/>
      <c r="I13" s="125">
        <v>0</v>
      </c>
      <c r="J13" s="125">
        <v>0</v>
      </c>
      <c r="K13" s="125">
        <v>0</v>
      </c>
      <c r="L13" s="125">
        <v>0</v>
      </c>
    </row>
    <row r="14" spans="1:12" s="16" customFormat="1" ht="15" customHeight="1">
      <c r="A14" s="255"/>
      <c r="B14" s="255"/>
      <c r="C14" s="126"/>
      <c r="D14" s="102" t="s">
        <v>63</v>
      </c>
      <c r="E14" s="124"/>
      <c r="F14" s="124"/>
      <c r="G14" s="125"/>
      <c r="H14" s="125"/>
      <c r="I14" s="125">
        <v>0</v>
      </c>
      <c r="J14" s="125">
        <v>0</v>
      </c>
      <c r="K14" s="125">
        <v>0</v>
      </c>
      <c r="L14" s="125">
        <v>0</v>
      </c>
    </row>
    <row r="15" spans="1:12" s="16" customFormat="1" ht="15" customHeight="1">
      <c r="A15" s="255"/>
      <c r="B15" s="255"/>
      <c r="C15" s="100"/>
      <c r="D15" s="101" t="s">
        <v>57</v>
      </c>
      <c r="E15" s="124"/>
      <c r="F15" s="124"/>
      <c r="G15" s="125"/>
      <c r="H15" s="125"/>
      <c r="I15" s="125">
        <v>0</v>
      </c>
      <c r="J15" s="125">
        <v>0</v>
      </c>
      <c r="K15" s="125">
        <v>0</v>
      </c>
      <c r="L15" s="125">
        <v>0</v>
      </c>
    </row>
    <row r="16" spans="1:12" s="16" customFormat="1" ht="15" customHeight="1">
      <c r="A16" s="253"/>
      <c r="B16" s="253"/>
      <c r="C16" s="127"/>
      <c r="D16" s="102" t="s">
        <v>54</v>
      </c>
      <c r="E16" s="124"/>
      <c r="F16" s="124"/>
      <c r="G16" s="125"/>
      <c r="H16" s="125"/>
      <c r="I16" s="125">
        <v>0</v>
      </c>
      <c r="J16" s="125">
        <v>0</v>
      </c>
      <c r="K16" s="125">
        <v>0</v>
      </c>
      <c r="L16" s="125">
        <v>0</v>
      </c>
    </row>
    <row r="17" spans="1:12" s="16" customFormat="1" ht="15" customHeight="1">
      <c r="A17" s="251"/>
      <c r="B17" s="252"/>
      <c r="C17" s="127"/>
      <c r="D17" s="102" t="s">
        <v>52</v>
      </c>
      <c r="E17" s="124"/>
      <c r="F17" s="124"/>
      <c r="G17" s="125"/>
      <c r="H17" s="125"/>
      <c r="I17" s="125">
        <v>0</v>
      </c>
      <c r="J17" s="125">
        <v>0</v>
      </c>
      <c r="K17" s="125">
        <v>0</v>
      </c>
      <c r="L17" s="125">
        <v>0</v>
      </c>
    </row>
    <row r="18" spans="1:12" s="16" customFormat="1" ht="15" customHeight="1">
      <c r="A18" s="128"/>
      <c r="B18" s="129"/>
      <c r="C18" s="127"/>
      <c r="D18" s="101" t="s">
        <v>65</v>
      </c>
      <c r="E18" s="124"/>
      <c r="F18" s="124"/>
      <c r="G18" s="125"/>
      <c r="H18" s="125"/>
      <c r="I18" s="125">
        <v>0</v>
      </c>
      <c r="J18" s="125">
        <v>0</v>
      </c>
      <c r="K18" s="125">
        <v>0</v>
      </c>
      <c r="L18" s="125">
        <v>0</v>
      </c>
    </row>
    <row r="19" spans="1:13" s="16" customFormat="1" ht="15" customHeight="1">
      <c r="A19" s="251"/>
      <c r="B19" s="252"/>
      <c r="C19" s="127"/>
      <c r="D19" s="101" t="s">
        <v>66</v>
      </c>
      <c r="E19" s="124"/>
      <c r="F19" s="124"/>
      <c r="G19" s="125"/>
      <c r="H19" s="125"/>
      <c r="I19" s="125">
        <v>0</v>
      </c>
      <c r="J19" s="125">
        <v>0</v>
      </c>
      <c r="K19" s="125">
        <v>0</v>
      </c>
      <c r="L19" s="125">
        <v>0</v>
      </c>
      <c r="M19" s="17"/>
    </row>
    <row r="20" spans="1:12" s="16" customFormat="1" ht="15" customHeight="1">
      <c r="A20" s="269"/>
      <c r="B20" s="270"/>
      <c r="C20" s="127"/>
      <c r="D20" s="102" t="s">
        <v>62</v>
      </c>
      <c r="E20" s="124"/>
      <c r="F20" s="124"/>
      <c r="G20" s="18">
        <v>13962610</v>
      </c>
      <c r="H20" s="18"/>
      <c r="I20" s="18">
        <v>0</v>
      </c>
      <c r="J20" s="18">
        <v>0</v>
      </c>
      <c r="K20" s="18">
        <v>0</v>
      </c>
      <c r="L20" s="18">
        <v>0</v>
      </c>
    </row>
    <row r="21" spans="1:12" s="16" customFormat="1" ht="15" customHeight="1">
      <c r="A21" s="251"/>
      <c r="B21" s="252"/>
      <c r="C21" s="127"/>
      <c r="D21" s="102" t="s">
        <v>64</v>
      </c>
      <c r="E21" s="124"/>
      <c r="F21" s="124"/>
      <c r="G21" s="124"/>
      <c r="H21" s="18"/>
      <c r="I21" s="124">
        <v>0</v>
      </c>
      <c r="J21" s="124">
        <v>0</v>
      </c>
      <c r="K21" s="124">
        <v>0</v>
      </c>
      <c r="L21" s="124">
        <v>0</v>
      </c>
    </row>
    <row r="22" spans="1:12" s="16" customFormat="1" ht="15" customHeight="1">
      <c r="A22" s="251"/>
      <c r="B22" s="252"/>
      <c r="C22" s="127"/>
      <c r="D22" s="102" t="s">
        <v>58</v>
      </c>
      <c r="E22" s="124"/>
      <c r="F22" s="124"/>
      <c r="G22" s="124"/>
      <c r="H22" s="18"/>
      <c r="I22" s="124">
        <v>0</v>
      </c>
      <c r="J22" s="124">
        <v>0</v>
      </c>
      <c r="K22" s="124">
        <v>0</v>
      </c>
      <c r="L22" s="124">
        <v>0</v>
      </c>
    </row>
    <row r="23" spans="1:12" s="16" customFormat="1" ht="15" customHeight="1">
      <c r="A23" s="255"/>
      <c r="B23" s="255"/>
      <c r="C23" s="19"/>
      <c r="D23" s="102" t="s">
        <v>67</v>
      </c>
      <c r="E23" s="124"/>
      <c r="F23" s="124"/>
      <c r="G23" s="124"/>
      <c r="H23" s="18"/>
      <c r="I23" s="124">
        <v>0</v>
      </c>
      <c r="J23" s="124">
        <v>0</v>
      </c>
      <c r="K23" s="124">
        <v>0</v>
      </c>
      <c r="L23" s="124">
        <v>0</v>
      </c>
    </row>
    <row r="24" spans="1:12" s="16" customFormat="1" ht="15" customHeight="1">
      <c r="A24" s="104"/>
      <c r="B24" s="105"/>
      <c r="C24" s="19"/>
      <c r="D24" s="102" t="s">
        <v>68</v>
      </c>
      <c r="E24" s="124"/>
      <c r="F24" s="124"/>
      <c r="G24" s="124"/>
      <c r="H24" s="18"/>
      <c r="I24" s="124">
        <v>0</v>
      </c>
      <c r="J24" s="124">
        <v>0</v>
      </c>
      <c r="K24" s="124">
        <v>0</v>
      </c>
      <c r="L24" s="124">
        <v>0</v>
      </c>
    </row>
    <row r="25" spans="1:12" s="16" customFormat="1" ht="15" customHeight="1">
      <c r="A25" s="104"/>
      <c r="B25" s="105"/>
      <c r="C25" s="19"/>
      <c r="D25" s="102" t="s">
        <v>69</v>
      </c>
      <c r="E25" s="124"/>
      <c r="F25" s="124"/>
      <c r="G25" s="124"/>
      <c r="H25" s="18"/>
      <c r="I25" s="124">
        <v>0</v>
      </c>
      <c r="J25" s="124">
        <v>0</v>
      </c>
      <c r="K25" s="124">
        <v>0</v>
      </c>
      <c r="L25" s="124">
        <v>0</v>
      </c>
    </row>
    <row r="26" spans="1:12" s="16" customFormat="1" ht="15" customHeight="1">
      <c r="A26" s="104"/>
      <c r="B26" s="105"/>
      <c r="C26" s="19"/>
      <c r="D26" s="102" t="s">
        <v>70</v>
      </c>
      <c r="E26" s="124"/>
      <c r="F26" s="124"/>
      <c r="G26" s="124"/>
      <c r="H26" s="18"/>
      <c r="I26" s="124">
        <v>0</v>
      </c>
      <c r="J26" s="124">
        <v>0</v>
      </c>
      <c r="K26" s="124">
        <v>0</v>
      </c>
      <c r="L26" s="124">
        <v>0</v>
      </c>
    </row>
    <row r="27" spans="1:12" s="16" customFormat="1" ht="15" customHeight="1">
      <c r="A27" s="104"/>
      <c r="B27" s="105"/>
      <c r="C27" s="19"/>
      <c r="D27" s="102" t="s">
        <v>71</v>
      </c>
      <c r="E27" s="124"/>
      <c r="F27" s="124"/>
      <c r="G27" s="124"/>
      <c r="H27" s="18"/>
      <c r="I27" s="124">
        <v>0</v>
      </c>
      <c r="J27" s="124">
        <v>0</v>
      </c>
      <c r="K27" s="124">
        <v>0</v>
      </c>
      <c r="L27" s="124">
        <v>0</v>
      </c>
    </row>
    <row r="28" spans="1:12" s="16" customFormat="1" ht="15" customHeight="1">
      <c r="A28" s="104"/>
      <c r="B28" s="105"/>
      <c r="C28" s="19"/>
      <c r="D28" s="102" t="s">
        <v>72</v>
      </c>
      <c r="E28" s="124"/>
      <c r="F28" s="124"/>
      <c r="G28" s="124"/>
      <c r="H28" s="18"/>
      <c r="I28" s="124">
        <v>0</v>
      </c>
      <c r="J28" s="124">
        <v>0</v>
      </c>
      <c r="K28" s="124">
        <v>0</v>
      </c>
      <c r="L28" s="124">
        <v>0</v>
      </c>
    </row>
    <row r="29" spans="1:12" s="16" customFormat="1" ht="15" customHeight="1">
      <c r="A29" s="104"/>
      <c r="B29" s="105"/>
      <c r="C29" s="19"/>
      <c r="D29" s="102" t="s">
        <v>73</v>
      </c>
      <c r="E29" s="124">
        <v>0</v>
      </c>
      <c r="F29" s="124">
        <v>0</v>
      </c>
      <c r="G29" s="124">
        <v>0</v>
      </c>
      <c r="H29" s="18">
        <v>0</v>
      </c>
      <c r="I29" s="124">
        <v>0</v>
      </c>
      <c r="J29" s="124">
        <v>0</v>
      </c>
      <c r="K29" s="124">
        <v>0</v>
      </c>
      <c r="L29" s="124">
        <v>0</v>
      </c>
    </row>
    <row r="30" spans="1:12" s="16" customFormat="1" ht="15" customHeight="1">
      <c r="A30" s="104"/>
      <c r="B30" s="105"/>
      <c r="C30" s="19"/>
      <c r="D30" s="102" t="s">
        <v>74</v>
      </c>
      <c r="E30" s="124">
        <v>0</v>
      </c>
      <c r="F30" s="124">
        <v>0</v>
      </c>
      <c r="G30" s="124">
        <v>0</v>
      </c>
      <c r="H30" s="18">
        <v>0</v>
      </c>
      <c r="I30" s="124">
        <v>0</v>
      </c>
      <c r="J30" s="124">
        <v>0</v>
      </c>
      <c r="K30" s="124">
        <v>0</v>
      </c>
      <c r="L30" s="124">
        <v>0</v>
      </c>
    </row>
    <row r="31" spans="1:12" s="16" customFormat="1" ht="15" customHeight="1">
      <c r="A31" s="271"/>
      <c r="B31" s="272"/>
      <c r="C31" s="18"/>
      <c r="D31" s="102" t="s">
        <v>75</v>
      </c>
      <c r="E31" s="124">
        <v>0</v>
      </c>
      <c r="F31" s="124">
        <v>0</v>
      </c>
      <c r="G31" s="124">
        <v>0</v>
      </c>
      <c r="H31" s="18">
        <v>0</v>
      </c>
      <c r="I31" s="124">
        <v>0</v>
      </c>
      <c r="J31" s="124">
        <v>0</v>
      </c>
      <c r="K31" s="124">
        <v>0</v>
      </c>
      <c r="L31" s="124">
        <v>0</v>
      </c>
    </row>
    <row r="32" spans="1:12" s="16" customFormat="1" ht="15" customHeight="1">
      <c r="A32" s="104"/>
      <c r="B32" s="105"/>
      <c r="C32" s="18"/>
      <c r="D32" s="102" t="s">
        <v>76</v>
      </c>
      <c r="E32" s="124">
        <v>0</v>
      </c>
      <c r="F32" s="124">
        <v>0</v>
      </c>
      <c r="G32" s="124">
        <v>0</v>
      </c>
      <c r="H32" s="18">
        <v>0</v>
      </c>
      <c r="I32" s="124">
        <v>0</v>
      </c>
      <c r="J32" s="124">
        <v>0</v>
      </c>
      <c r="K32" s="124">
        <v>0</v>
      </c>
      <c r="L32" s="124">
        <v>0</v>
      </c>
    </row>
    <row r="33" spans="1:12" s="16" customFormat="1" ht="15" customHeight="1">
      <c r="A33" s="104"/>
      <c r="B33" s="105"/>
      <c r="C33" s="18"/>
      <c r="D33" s="102" t="s">
        <v>77</v>
      </c>
      <c r="E33" s="124">
        <v>0</v>
      </c>
      <c r="F33" s="124">
        <v>0</v>
      </c>
      <c r="G33" s="124">
        <v>0</v>
      </c>
      <c r="H33" s="18">
        <v>0</v>
      </c>
      <c r="I33" s="124">
        <v>0</v>
      </c>
      <c r="J33" s="124">
        <v>0</v>
      </c>
      <c r="K33" s="124">
        <v>0</v>
      </c>
      <c r="L33" s="124">
        <v>0</v>
      </c>
    </row>
    <row r="34" spans="1:12" s="16" customFormat="1" ht="15" customHeight="1">
      <c r="A34" s="104"/>
      <c r="B34" s="105"/>
      <c r="C34" s="18"/>
      <c r="D34" s="102" t="s">
        <v>78</v>
      </c>
      <c r="E34" s="124">
        <v>0</v>
      </c>
      <c r="F34" s="124">
        <v>0</v>
      </c>
      <c r="G34" s="124">
        <v>0</v>
      </c>
      <c r="H34" s="18">
        <v>0</v>
      </c>
      <c r="I34" s="124">
        <v>0</v>
      </c>
      <c r="J34" s="124">
        <v>0</v>
      </c>
      <c r="K34" s="124">
        <v>0</v>
      </c>
      <c r="L34" s="124">
        <v>0</v>
      </c>
    </row>
    <row r="35" spans="1:12" s="16" customFormat="1" ht="15" customHeight="1">
      <c r="A35" s="258" t="s">
        <v>45</v>
      </c>
      <c r="B35" s="260"/>
      <c r="C35" s="18">
        <f>C8</f>
        <v>13962610</v>
      </c>
      <c r="D35" s="103" t="s">
        <v>79</v>
      </c>
      <c r="E35" s="124"/>
      <c r="F35" s="124"/>
      <c r="G35" s="124">
        <f>SUM(G15:G34)</f>
        <v>13962610</v>
      </c>
      <c r="H35" s="124"/>
      <c r="I35" s="124">
        <v>0</v>
      </c>
      <c r="J35" s="124">
        <v>0</v>
      </c>
      <c r="K35" s="124">
        <v>0</v>
      </c>
      <c r="L35" s="124">
        <v>0</v>
      </c>
    </row>
    <row r="36" spans="1:4" s="10" customFormat="1" ht="14.25">
      <c r="A36" s="106"/>
      <c r="B36" s="106"/>
      <c r="D36"/>
    </row>
    <row r="37" spans="1:2" s="10" customFormat="1" ht="14.25">
      <c r="A37" s="106"/>
      <c r="B37" s="106"/>
    </row>
    <row r="38" spans="1:2" s="10" customFormat="1" ht="14.25">
      <c r="A38" s="106"/>
      <c r="B38" s="106"/>
    </row>
    <row r="39" spans="1:2" s="10" customFormat="1" ht="14.25">
      <c r="A39" s="106"/>
      <c r="B39" s="106"/>
    </row>
    <row r="40" spans="1:2" s="10" customFormat="1" ht="14.25">
      <c r="A40" s="106"/>
      <c r="B40" s="106"/>
    </row>
    <row r="41" spans="1:2" s="10" customFormat="1" ht="14.25">
      <c r="A41" s="106"/>
      <c r="B41" s="106"/>
    </row>
    <row r="42" spans="1:2" s="10" customFormat="1" ht="14.25">
      <c r="A42" s="106"/>
      <c r="B42" s="106"/>
    </row>
  </sheetData>
  <sheetProtection formatCells="0" formatColumns="0" formatRows="0"/>
  <mergeCells count="22">
    <mergeCell ref="A35:B35"/>
    <mergeCell ref="A14:B14"/>
    <mergeCell ref="A15:B15"/>
    <mergeCell ref="A31:B31"/>
    <mergeCell ref="A23:B23"/>
    <mergeCell ref="A17:B17"/>
    <mergeCell ref="A21:B21"/>
    <mergeCell ref="A2:L2"/>
    <mergeCell ref="A13:B13"/>
    <mergeCell ref="A3:E3"/>
    <mergeCell ref="A4:C4"/>
    <mergeCell ref="F6:K6"/>
    <mergeCell ref="L6:L7"/>
    <mergeCell ref="E5:E7"/>
    <mergeCell ref="A8:A12"/>
    <mergeCell ref="D5:D7"/>
    <mergeCell ref="A5:B7"/>
    <mergeCell ref="C5:C7"/>
    <mergeCell ref="A22:B22"/>
    <mergeCell ref="A16:B16"/>
    <mergeCell ref="A19:B19"/>
    <mergeCell ref="A20:B20"/>
  </mergeCells>
  <printOptions horizontalCentered="1"/>
  <pageMargins left="0.3937007874015748" right="0.3937007874015748" top="0.984251968503937" bottom="0.7874015748031497" header="0.5118110236220472" footer="0.5118110236220472"/>
  <pageSetup horizontalDpi="360" verticalDpi="36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zoomScalePageLayoutView="0" workbookViewId="0" topLeftCell="A1">
      <selection activeCell="G8" sqref="G8:M17"/>
    </sheetView>
  </sheetViews>
  <sheetFormatPr defaultColWidth="7.25390625" defaultRowHeight="14.25"/>
  <cols>
    <col min="1" max="1" width="5.875" style="27" customWidth="1"/>
    <col min="2" max="2" width="4.125" style="27" customWidth="1"/>
    <col min="3" max="3" width="5.625" style="27" customWidth="1"/>
    <col min="4" max="4" width="11.75390625" style="27" customWidth="1"/>
    <col min="5" max="5" width="28.00390625" style="27" customWidth="1"/>
    <col min="6" max="6" width="19.50390625" style="27" customWidth="1"/>
    <col min="7" max="7" width="15.625" style="27" customWidth="1"/>
    <col min="8" max="8" width="14.00390625" style="27" customWidth="1"/>
    <col min="9" max="10" width="10.875" style="27" customWidth="1"/>
    <col min="11" max="11" width="13.125" style="27" customWidth="1"/>
    <col min="12" max="12" width="10.875" style="27" customWidth="1"/>
    <col min="13" max="13" width="14.00390625" style="27" customWidth="1"/>
    <col min="14" max="245" width="7.25390625" style="27" customWidth="1"/>
    <col min="246" max="16384" width="7.25390625" style="27" customWidth="1"/>
  </cols>
  <sheetData>
    <row r="1" spans="1:13" ht="25.5" customHeight="1">
      <c r="A1" s="20"/>
      <c r="B1" s="20"/>
      <c r="C1" s="21"/>
      <c r="D1" s="22"/>
      <c r="E1" s="23"/>
      <c r="F1" s="24"/>
      <c r="G1" s="24"/>
      <c r="H1" s="24"/>
      <c r="I1" s="25"/>
      <c r="J1" s="24"/>
      <c r="K1" s="24"/>
      <c r="L1" s="24"/>
      <c r="M1" s="26" t="s">
        <v>80</v>
      </c>
    </row>
    <row r="2" spans="1:13" ht="27.75" customHeight="1">
      <c r="A2" s="273" t="s">
        <v>200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33" customHeight="1">
      <c r="A3" s="275" t="s">
        <v>244</v>
      </c>
      <c r="B3" s="276"/>
      <c r="C3" s="276"/>
      <c r="D3" s="276"/>
      <c r="E3" s="276"/>
      <c r="F3" s="24"/>
      <c r="G3" s="28"/>
      <c r="H3" s="28"/>
      <c r="I3" s="28"/>
      <c r="J3" s="28"/>
      <c r="K3" s="28"/>
      <c r="L3" s="28"/>
      <c r="M3" s="137" t="s">
        <v>194</v>
      </c>
    </row>
    <row r="4" spans="1:13" s="29" customFormat="1" ht="25.5" customHeight="1">
      <c r="A4" s="139" t="s">
        <v>22</v>
      </c>
      <c r="B4" s="139"/>
      <c r="C4" s="139"/>
      <c r="D4" s="274" t="s">
        <v>23</v>
      </c>
      <c r="E4" s="274" t="s">
        <v>24</v>
      </c>
      <c r="F4" s="274" t="s">
        <v>25</v>
      </c>
      <c r="G4" s="139" t="s">
        <v>35</v>
      </c>
      <c r="H4" s="139"/>
      <c r="I4" s="139"/>
      <c r="J4" s="139"/>
      <c r="K4" s="139" t="s">
        <v>36</v>
      </c>
      <c r="L4" s="139"/>
      <c r="M4" s="139"/>
    </row>
    <row r="5" spans="1:13" s="29" customFormat="1" ht="36" customHeight="1">
      <c r="A5" s="144" t="s">
        <v>26</v>
      </c>
      <c r="B5" s="145" t="s">
        <v>27</v>
      </c>
      <c r="C5" s="145" t="s">
        <v>28</v>
      </c>
      <c r="D5" s="274"/>
      <c r="E5" s="274"/>
      <c r="F5" s="274"/>
      <c r="G5" s="140" t="s">
        <v>5</v>
      </c>
      <c r="H5" s="140" t="s">
        <v>37</v>
      </c>
      <c r="I5" s="140" t="s">
        <v>38</v>
      </c>
      <c r="J5" s="140" t="s">
        <v>39</v>
      </c>
      <c r="K5" s="140" t="s">
        <v>5</v>
      </c>
      <c r="L5" s="140" t="s">
        <v>46</v>
      </c>
      <c r="M5" s="140" t="s">
        <v>47</v>
      </c>
    </row>
    <row r="6" spans="1:13" s="29" customFormat="1" ht="20.25" customHeight="1">
      <c r="A6" s="144" t="s">
        <v>29</v>
      </c>
      <c r="B6" s="145" t="s">
        <v>29</v>
      </c>
      <c r="C6" s="145" t="s">
        <v>29</v>
      </c>
      <c r="D6" s="147" t="s">
        <v>29</v>
      </c>
      <c r="E6" s="140" t="s">
        <v>29</v>
      </c>
      <c r="F6" s="147">
        <v>1</v>
      </c>
      <c r="G6" s="147">
        <v>2</v>
      </c>
      <c r="H6" s="147">
        <v>3</v>
      </c>
      <c r="I6" s="147">
        <v>4</v>
      </c>
      <c r="J6" s="147">
        <v>5</v>
      </c>
      <c r="K6" s="147">
        <v>6</v>
      </c>
      <c r="L6" s="147">
        <v>7</v>
      </c>
      <c r="M6" s="147">
        <v>8</v>
      </c>
    </row>
    <row r="7" spans="1:13" s="30" customFormat="1" ht="27" customHeight="1">
      <c r="A7" s="140"/>
      <c r="B7" s="136"/>
      <c r="C7" s="136"/>
      <c r="D7" s="135"/>
      <c r="E7" s="134" t="s">
        <v>2</v>
      </c>
      <c r="F7" s="130">
        <f>F8+F9+F10+F11+F12+F13+F14+F15+F16+F17</f>
        <v>13962610</v>
      </c>
      <c r="G7" s="130">
        <f aca="true" t="shared" si="0" ref="G7:M7">G8+G9+G10+G11+G12+G13+G14+G15+G16+G17</f>
        <v>6092610</v>
      </c>
      <c r="H7" s="130">
        <f t="shared" si="0"/>
        <v>5826389</v>
      </c>
      <c r="I7" s="130">
        <f t="shared" si="0"/>
        <v>217741</v>
      </c>
      <c r="J7" s="130">
        <f t="shared" si="0"/>
        <v>48480</v>
      </c>
      <c r="K7" s="130">
        <f t="shared" si="0"/>
        <v>7870000</v>
      </c>
      <c r="L7" s="130">
        <f t="shared" si="0"/>
        <v>0</v>
      </c>
      <c r="M7" s="130">
        <f t="shared" si="0"/>
        <v>7870000</v>
      </c>
    </row>
    <row r="8" spans="1:13" s="29" customFormat="1" ht="27" customHeight="1">
      <c r="A8" s="140">
        <v>213</v>
      </c>
      <c r="B8" s="136" t="s">
        <v>217</v>
      </c>
      <c r="C8" s="136" t="s">
        <v>218</v>
      </c>
      <c r="D8" s="119" t="s">
        <v>219</v>
      </c>
      <c r="E8" s="120" t="s">
        <v>220</v>
      </c>
      <c r="F8" s="130">
        <f>G8+K8</f>
        <v>10789906</v>
      </c>
      <c r="G8" s="130">
        <f>H8+I8+J8</f>
        <v>2919906</v>
      </c>
      <c r="H8" s="130">
        <v>2799214</v>
      </c>
      <c r="I8" s="130">
        <v>83732</v>
      </c>
      <c r="J8" s="130">
        <v>36960</v>
      </c>
      <c r="K8" s="130">
        <v>7870000</v>
      </c>
      <c r="L8" s="130"/>
      <c r="M8" s="130">
        <v>7870000</v>
      </c>
    </row>
    <row r="9" spans="1:13" s="29" customFormat="1" ht="27" customHeight="1">
      <c r="A9" s="140">
        <v>213</v>
      </c>
      <c r="B9" s="140">
        <v>3</v>
      </c>
      <c r="C9" s="140">
        <v>10</v>
      </c>
      <c r="D9" s="119" t="s">
        <v>221</v>
      </c>
      <c r="E9" s="120" t="s">
        <v>230</v>
      </c>
      <c r="F9" s="130">
        <f aca="true" t="shared" si="1" ref="F9:F17">G9+K9</f>
        <v>239830</v>
      </c>
      <c r="G9" s="130">
        <f aca="true" t="shared" si="2" ref="G9:G17">H9+I9+J9</f>
        <v>239830</v>
      </c>
      <c r="H9" s="130">
        <v>218812</v>
      </c>
      <c r="I9" s="130">
        <v>9498</v>
      </c>
      <c r="J9" s="130">
        <v>11520</v>
      </c>
      <c r="K9" s="130"/>
      <c r="L9" s="130"/>
      <c r="M9" s="130"/>
    </row>
    <row r="10" spans="1:13" s="29" customFormat="1" ht="27" customHeight="1">
      <c r="A10" s="140">
        <v>213</v>
      </c>
      <c r="B10" s="136" t="s">
        <v>217</v>
      </c>
      <c r="C10" s="136" t="s">
        <v>239</v>
      </c>
      <c r="D10" s="119" t="s">
        <v>222</v>
      </c>
      <c r="E10" s="120" t="s">
        <v>231</v>
      </c>
      <c r="F10" s="130">
        <f t="shared" si="1"/>
        <v>668235</v>
      </c>
      <c r="G10" s="130">
        <f t="shared" si="2"/>
        <v>668235</v>
      </c>
      <c r="H10" s="130">
        <v>642036</v>
      </c>
      <c r="I10" s="130">
        <v>26199</v>
      </c>
      <c r="J10" s="130"/>
      <c r="K10" s="130"/>
      <c r="L10" s="130"/>
      <c r="M10" s="130"/>
    </row>
    <row r="11" spans="1:13" s="29" customFormat="1" ht="27" customHeight="1">
      <c r="A11" s="140">
        <v>213</v>
      </c>
      <c r="B11" s="136" t="s">
        <v>217</v>
      </c>
      <c r="C11" s="136" t="s">
        <v>240</v>
      </c>
      <c r="D11" s="119" t="s">
        <v>223</v>
      </c>
      <c r="E11" s="120" t="s">
        <v>232</v>
      </c>
      <c r="F11" s="130">
        <f t="shared" si="1"/>
        <v>214691</v>
      </c>
      <c r="G11" s="130">
        <f t="shared" si="2"/>
        <v>214691</v>
      </c>
      <c r="H11" s="130">
        <v>203742</v>
      </c>
      <c r="I11" s="130">
        <v>10949</v>
      </c>
      <c r="J11" s="130"/>
      <c r="K11" s="130"/>
      <c r="L11" s="130"/>
      <c r="M11" s="130"/>
    </row>
    <row r="12" spans="1:13" s="29" customFormat="1" ht="27" customHeight="1">
      <c r="A12" s="140">
        <v>213</v>
      </c>
      <c r="B12" s="136" t="s">
        <v>217</v>
      </c>
      <c r="C12" s="136" t="s">
        <v>241</v>
      </c>
      <c r="D12" s="119" t="s">
        <v>224</v>
      </c>
      <c r="E12" s="120" t="s">
        <v>233</v>
      </c>
      <c r="F12" s="130">
        <f t="shared" si="1"/>
        <v>421146</v>
      </c>
      <c r="G12" s="130">
        <f t="shared" si="2"/>
        <v>421146</v>
      </c>
      <c r="H12" s="130">
        <v>404685</v>
      </c>
      <c r="I12" s="130">
        <v>16461</v>
      </c>
      <c r="J12" s="130"/>
      <c r="K12" s="130"/>
      <c r="L12" s="130"/>
      <c r="M12" s="130"/>
    </row>
    <row r="13" spans="1:13" s="29" customFormat="1" ht="27" customHeight="1">
      <c r="A13" s="140">
        <v>213</v>
      </c>
      <c r="B13" s="136" t="s">
        <v>217</v>
      </c>
      <c r="C13" s="136" t="s">
        <v>242</v>
      </c>
      <c r="D13" s="119" t="s">
        <v>225</v>
      </c>
      <c r="E13" s="120" t="s">
        <v>234</v>
      </c>
      <c r="F13" s="130">
        <f t="shared" si="1"/>
        <v>229937</v>
      </c>
      <c r="G13" s="130">
        <f t="shared" si="2"/>
        <v>229937</v>
      </c>
      <c r="H13" s="130">
        <v>220416</v>
      </c>
      <c r="I13" s="130">
        <v>9521</v>
      </c>
      <c r="J13" s="130"/>
      <c r="K13" s="130"/>
      <c r="L13" s="130"/>
      <c r="M13" s="130"/>
    </row>
    <row r="14" spans="1:13" s="29" customFormat="1" ht="27" customHeight="1">
      <c r="A14" s="140">
        <v>213</v>
      </c>
      <c r="B14" s="136" t="s">
        <v>217</v>
      </c>
      <c r="C14" s="136" t="s">
        <v>242</v>
      </c>
      <c r="D14" s="119" t="s">
        <v>226</v>
      </c>
      <c r="E14" s="120" t="s">
        <v>235</v>
      </c>
      <c r="F14" s="130">
        <f t="shared" si="1"/>
        <v>447069</v>
      </c>
      <c r="G14" s="130">
        <f t="shared" si="2"/>
        <v>447069</v>
      </c>
      <c r="H14" s="130">
        <v>428224</v>
      </c>
      <c r="I14" s="130">
        <v>18845</v>
      </c>
      <c r="J14" s="130"/>
      <c r="K14" s="130"/>
      <c r="L14" s="130"/>
      <c r="M14" s="130"/>
    </row>
    <row r="15" spans="1:13" s="29" customFormat="1" ht="27" customHeight="1">
      <c r="A15" s="140">
        <v>213</v>
      </c>
      <c r="B15" s="136" t="s">
        <v>217</v>
      </c>
      <c r="C15" s="136" t="s">
        <v>240</v>
      </c>
      <c r="D15" s="119" t="s">
        <v>227</v>
      </c>
      <c r="E15" s="120" t="s">
        <v>236</v>
      </c>
      <c r="F15" s="130">
        <f t="shared" si="1"/>
        <v>137570</v>
      </c>
      <c r="G15" s="130">
        <f t="shared" si="2"/>
        <v>137570</v>
      </c>
      <c r="H15" s="130">
        <v>131468</v>
      </c>
      <c r="I15" s="130">
        <v>6102</v>
      </c>
      <c r="J15" s="130"/>
      <c r="K15" s="130"/>
      <c r="L15" s="130"/>
      <c r="M15" s="130"/>
    </row>
    <row r="16" spans="1:13" s="29" customFormat="1" ht="27" customHeight="1">
      <c r="A16" s="140">
        <v>213</v>
      </c>
      <c r="B16" s="136" t="s">
        <v>217</v>
      </c>
      <c r="C16" s="136" t="s">
        <v>240</v>
      </c>
      <c r="D16" s="119" t="s">
        <v>228</v>
      </c>
      <c r="E16" s="120" t="s">
        <v>237</v>
      </c>
      <c r="F16" s="130">
        <f t="shared" si="1"/>
        <v>287508</v>
      </c>
      <c r="G16" s="130">
        <f t="shared" si="2"/>
        <v>287508</v>
      </c>
      <c r="H16" s="130">
        <v>275111</v>
      </c>
      <c r="I16" s="130">
        <v>12397</v>
      </c>
      <c r="J16" s="130"/>
      <c r="K16" s="130"/>
      <c r="L16" s="130"/>
      <c r="M16" s="130"/>
    </row>
    <row r="17" spans="1:13" s="29" customFormat="1" ht="27" customHeight="1">
      <c r="A17" s="140">
        <v>213</v>
      </c>
      <c r="B17" s="136" t="s">
        <v>217</v>
      </c>
      <c r="C17" s="136" t="s">
        <v>240</v>
      </c>
      <c r="D17" s="119" t="s">
        <v>229</v>
      </c>
      <c r="E17" s="120" t="s">
        <v>238</v>
      </c>
      <c r="F17" s="130">
        <f t="shared" si="1"/>
        <v>526718</v>
      </c>
      <c r="G17" s="130">
        <f t="shared" si="2"/>
        <v>526718</v>
      </c>
      <c r="H17" s="130">
        <v>502681</v>
      </c>
      <c r="I17" s="130">
        <v>24037</v>
      </c>
      <c r="J17" s="130"/>
      <c r="K17" s="130"/>
      <c r="L17" s="130"/>
      <c r="M17" s="130"/>
    </row>
  </sheetData>
  <sheetProtection formatCells="0" formatColumns="0" formatRows="0"/>
  <mergeCells count="5">
    <mergeCell ref="A2:M2"/>
    <mergeCell ref="D4:D5"/>
    <mergeCell ref="E4:E5"/>
    <mergeCell ref="F4:F5"/>
    <mergeCell ref="A3:E3"/>
  </mergeCells>
  <printOptions horizontalCentered="1"/>
  <pageMargins left="0" right="0" top="0.5905511811023623" bottom="0.3937007874015748" header="0" footer="0"/>
  <pageSetup horizontalDpi="360" verticalDpi="36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showGridLines="0" showZeros="0" tabSelected="1" zoomScalePageLayoutView="0" workbookViewId="0" topLeftCell="A4">
      <selection activeCell="G14" sqref="G14"/>
    </sheetView>
  </sheetViews>
  <sheetFormatPr defaultColWidth="6.875" defaultRowHeight="14.25"/>
  <cols>
    <col min="1" max="1" width="8.00390625" style="31" customWidth="1"/>
    <col min="2" max="2" width="8.75390625" style="31" customWidth="1"/>
    <col min="3" max="3" width="21.875" style="31" customWidth="1"/>
    <col min="4" max="4" width="18.375" style="31" customWidth="1"/>
    <col min="5" max="5" width="25.50390625" style="31" customWidth="1"/>
    <col min="6" max="6" width="15.625" style="31" customWidth="1"/>
    <col min="7" max="181" width="6.875" style="31" customWidth="1"/>
    <col min="182" max="16384" width="6.875" style="31" customWidth="1"/>
  </cols>
  <sheetData>
    <row r="1" spans="1:2" ht="18.75" customHeight="1">
      <c r="A1" s="219"/>
      <c r="B1" s="219"/>
    </row>
    <row r="2" spans="1:5" ht="25.5" customHeight="1">
      <c r="A2" s="283" t="s">
        <v>201</v>
      </c>
      <c r="B2" s="283"/>
      <c r="C2" s="283"/>
      <c r="D2" s="283"/>
      <c r="E2" s="283"/>
    </row>
    <row r="3" spans="1:5" ht="29.25" customHeight="1">
      <c r="A3" s="277" t="s">
        <v>245</v>
      </c>
      <c r="B3" s="278"/>
      <c r="C3" s="278"/>
      <c r="D3" s="278"/>
      <c r="E3" s="278"/>
    </row>
    <row r="4" spans="1:5" s="32" customFormat="1" ht="22.5" customHeight="1">
      <c r="A4" s="282" t="s">
        <v>22</v>
      </c>
      <c r="B4" s="282"/>
      <c r="C4" s="281" t="s">
        <v>48</v>
      </c>
      <c r="D4" s="285" t="s">
        <v>12</v>
      </c>
      <c r="E4" s="285"/>
    </row>
    <row r="5" spans="1:5" s="32" customFormat="1" ht="18" customHeight="1">
      <c r="A5" s="279" t="s">
        <v>26</v>
      </c>
      <c r="B5" s="279" t="s">
        <v>27</v>
      </c>
      <c r="C5" s="281"/>
      <c r="D5" s="284" t="s">
        <v>49</v>
      </c>
      <c r="E5" s="284" t="s">
        <v>81</v>
      </c>
    </row>
    <row r="6" spans="1:5" s="32" customFormat="1" ht="16.5" customHeight="1">
      <c r="A6" s="280"/>
      <c r="B6" s="280"/>
      <c r="C6" s="281"/>
      <c r="D6" s="284"/>
      <c r="E6" s="284"/>
    </row>
    <row r="7" spans="1:5" s="32" customFormat="1" ht="16.5" customHeight="1">
      <c r="A7" s="33" t="s">
        <v>29</v>
      </c>
      <c r="B7" s="33" t="s">
        <v>29</v>
      </c>
      <c r="C7" s="34" t="s">
        <v>29</v>
      </c>
      <c r="D7" s="35">
        <v>1</v>
      </c>
      <c r="E7" s="35">
        <v>2</v>
      </c>
    </row>
    <row r="8" spans="1:5" s="36" customFormat="1" ht="26.25" customHeight="1">
      <c r="A8" s="131"/>
      <c r="B8" s="132"/>
      <c r="C8" s="132" t="s">
        <v>2</v>
      </c>
      <c r="D8" s="133">
        <f>D9+D16+D45</f>
        <v>6092610</v>
      </c>
      <c r="E8" s="133">
        <v>6092610</v>
      </c>
    </row>
    <row r="9" spans="1:5" s="32" customFormat="1" ht="26.25" customHeight="1">
      <c r="A9" s="157" t="s">
        <v>96</v>
      </c>
      <c r="B9" s="158"/>
      <c r="C9" s="155" t="s">
        <v>37</v>
      </c>
      <c r="D9" s="156">
        <f>D10+D11+D12+D13+D14+D15</f>
        <v>5423507</v>
      </c>
      <c r="E9" s="156">
        <f>D9</f>
        <v>5423507</v>
      </c>
    </row>
    <row r="10" spans="1:5" s="32" customFormat="1" ht="26.25" customHeight="1">
      <c r="A10" s="157" t="s">
        <v>97</v>
      </c>
      <c r="B10" s="158" t="s">
        <v>83</v>
      </c>
      <c r="C10" s="132" t="s">
        <v>98</v>
      </c>
      <c r="D10" s="133">
        <v>3228836</v>
      </c>
      <c r="E10" s="133">
        <f aca="true" t="shared" si="0" ref="E10:E38">D10</f>
        <v>3228836</v>
      </c>
    </row>
    <row r="11" spans="1:5" s="32" customFormat="1" ht="26.25" customHeight="1">
      <c r="A11" s="157" t="s">
        <v>97</v>
      </c>
      <c r="B11" s="158" t="s">
        <v>82</v>
      </c>
      <c r="C11" s="132" t="s">
        <v>99</v>
      </c>
      <c r="D11" s="133">
        <v>222732</v>
      </c>
      <c r="E11" s="133">
        <f t="shared" si="0"/>
        <v>222732</v>
      </c>
    </row>
    <row r="12" spans="1:5" s="32" customFormat="1" ht="26.25" customHeight="1">
      <c r="A12" s="157" t="s">
        <v>97</v>
      </c>
      <c r="B12" s="158" t="s">
        <v>84</v>
      </c>
      <c r="C12" s="132" t="s">
        <v>100</v>
      </c>
      <c r="D12" s="133">
        <v>327729</v>
      </c>
      <c r="E12" s="133">
        <f t="shared" si="0"/>
        <v>327729</v>
      </c>
    </row>
    <row r="13" spans="1:5" s="32" customFormat="1" ht="26.25" customHeight="1">
      <c r="A13" s="157" t="s">
        <v>97</v>
      </c>
      <c r="B13" s="158" t="s">
        <v>85</v>
      </c>
      <c r="C13" s="132" t="s">
        <v>101</v>
      </c>
      <c r="D13" s="133">
        <v>950526</v>
      </c>
      <c r="E13" s="133">
        <f t="shared" si="0"/>
        <v>950526</v>
      </c>
    </row>
    <row r="14" spans="1:5" s="32" customFormat="1" ht="26.25" customHeight="1">
      <c r="A14" s="157" t="s">
        <v>97</v>
      </c>
      <c r="B14" s="158" t="s">
        <v>102</v>
      </c>
      <c r="C14" s="132" t="s">
        <v>103</v>
      </c>
      <c r="D14" s="133">
        <v>693684</v>
      </c>
      <c r="E14" s="133">
        <f t="shared" si="0"/>
        <v>693684</v>
      </c>
    </row>
    <row r="15" spans="1:5" ht="30.75" customHeight="1">
      <c r="A15" s="157" t="s">
        <v>97</v>
      </c>
      <c r="B15" s="158" t="s">
        <v>94</v>
      </c>
      <c r="C15" s="132" t="s">
        <v>104</v>
      </c>
      <c r="D15" s="133"/>
      <c r="E15" s="133">
        <f t="shared" si="0"/>
        <v>0</v>
      </c>
    </row>
    <row r="16" spans="1:6" ht="26.25" customHeight="1">
      <c r="A16" s="157" t="s">
        <v>105</v>
      </c>
      <c r="B16" s="158"/>
      <c r="C16" s="155" t="s">
        <v>106</v>
      </c>
      <c r="D16" s="156">
        <f>D17+D18+D19+D20+D21+D22+D23+D24+D25+D26+D28+D31+D32+D39</f>
        <v>217741</v>
      </c>
      <c r="E16" s="156">
        <v>217741</v>
      </c>
      <c r="F16" s="153"/>
    </row>
    <row r="17" spans="1:6" ht="26.25" customHeight="1">
      <c r="A17" s="157" t="s">
        <v>107</v>
      </c>
      <c r="B17" s="158" t="s">
        <v>83</v>
      </c>
      <c r="C17" s="132" t="s">
        <v>108</v>
      </c>
      <c r="D17" s="133">
        <v>30000</v>
      </c>
      <c r="E17" s="133">
        <f t="shared" si="0"/>
        <v>30000</v>
      </c>
      <c r="F17" s="153"/>
    </row>
    <row r="18" spans="1:5" ht="26.25" customHeight="1">
      <c r="A18" s="157" t="s">
        <v>107</v>
      </c>
      <c r="B18" s="158" t="s">
        <v>82</v>
      </c>
      <c r="C18" s="132" t="s">
        <v>109</v>
      </c>
      <c r="D18" s="133">
        <v>13000</v>
      </c>
      <c r="E18" s="133">
        <f t="shared" si="0"/>
        <v>13000</v>
      </c>
    </row>
    <row r="19" spans="1:5" ht="26.25" customHeight="1">
      <c r="A19" s="157" t="s">
        <v>107</v>
      </c>
      <c r="B19" s="158" t="s">
        <v>84</v>
      </c>
      <c r="C19" s="132" t="s">
        <v>110</v>
      </c>
      <c r="D19" s="133"/>
      <c r="E19" s="133">
        <f t="shared" si="0"/>
        <v>0</v>
      </c>
    </row>
    <row r="20" spans="1:5" ht="26.25" customHeight="1">
      <c r="A20" s="157" t="s">
        <v>107</v>
      </c>
      <c r="B20" s="158" t="s">
        <v>85</v>
      </c>
      <c r="C20" s="132" t="s">
        <v>111</v>
      </c>
      <c r="D20" s="133"/>
      <c r="E20" s="133">
        <f t="shared" si="0"/>
        <v>0</v>
      </c>
    </row>
    <row r="21" spans="1:5" ht="26.25" customHeight="1">
      <c r="A21" s="157" t="s">
        <v>107</v>
      </c>
      <c r="B21" s="158" t="s">
        <v>86</v>
      </c>
      <c r="C21" s="132" t="s">
        <v>112</v>
      </c>
      <c r="D21" s="133">
        <v>2000</v>
      </c>
      <c r="E21" s="133">
        <f t="shared" si="0"/>
        <v>2000</v>
      </c>
    </row>
    <row r="22" spans="1:5" ht="26.25" customHeight="1">
      <c r="A22" s="157" t="s">
        <v>107</v>
      </c>
      <c r="B22" s="158" t="s">
        <v>87</v>
      </c>
      <c r="C22" s="132" t="s">
        <v>113</v>
      </c>
      <c r="D22" s="133">
        <v>30000</v>
      </c>
      <c r="E22" s="133">
        <f t="shared" si="0"/>
        <v>30000</v>
      </c>
    </row>
    <row r="23" spans="1:5" ht="26.25" customHeight="1">
      <c r="A23" s="157" t="s">
        <v>107</v>
      </c>
      <c r="B23" s="158" t="s">
        <v>102</v>
      </c>
      <c r="C23" s="132" t="s">
        <v>114</v>
      </c>
      <c r="D23" s="133">
        <v>2000</v>
      </c>
      <c r="E23" s="133">
        <f t="shared" si="0"/>
        <v>2000</v>
      </c>
    </row>
    <row r="24" spans="1:5" ht="26.25" customHeight="1">
      <c r="A24" s="157" t="s">
        <v>107</v>
      </c>
      <c r="B24" s="158" t="s">
        <v>88</v>
      </c>
      <c r="C24" s="132" t="s">
        <v>115</v>
      </c>
      <c r="D24" s="133"/>
      <c r="E24" s="133">
        <f t="shared" si="0"/>
        <v>0</v>
      </c>
    </row>
    <row r="25" spans="1:5" ht="26.25" customHeight="1">
      <c r="A25" s="157" t="s">
        <v>107</v>
      </c>
      <c r="B25" s="158" t="s">
        <v>116</v>
      </c>
      <c r="C25" s="132" t="s">
        <v>117</v>
      </c>
      <c r="D25" s="133"/>
      <c r="E25" s="133">
        <f t="shared" si="0"/>
        <v>0</v>
      </c>
    </row>
    <row r="26" spans="1:5" ht="26.25" customHeight="1">
      <c r="A26" s="157" t="s">
        <v>107</v>
      </c>
      <c r="B26" s="158" t="s">
        <v>89</v>
      </c>
      <c r="C26" s="132" t="s">
        <v>118</v>
      </c>
      <c r="D26" s="133">
        <v>30000</v>
      </c>
      <c r="E26" s="133">
        <v>30000</v>
      </c>
    </row>
    <row r="27" spans="1:5" ht="26.25" customHeight="1">
      <c r="A27" s="157" t="s">
        <v>107</v>
      </c>
      <c r="B27" s="158" t="s">
        <v>90</v>
      </c>
      <c r="C27" s="132" t="s">
        <v>119</v>
      </c>
      <c r="D27" s="133"/>
      <c r="E27" s="133">
        <f t="shared" si="0"/>
        <v>0</v>
      </c>
    </row>
    <row r="28" spans="1:5" ht="26.25" customHeight="1">
      <c r="A28" s="157" t="s">
        <v>107</v>
      </c>
      <c r="B28" s="158" t="s">
        <v>120</v>
      </c>
      <c r="C28" s="132" t="s">
        <v>121</v>
      </c>
      <c r="D28" s="133">
        <v>11000</v>
      </c>
      <c r="E28" s="133">
        <f t="shared" si="0"/>
        <v>11000</v>
      </c>
    </row>
    <row r="29" spans="1:5" ht="26.25" customHeight="1">
      <c r="A29" s="157" t="s">
        <v>107</v>
      </c>
      <c r="B29" s="158" t="s">
        <v>91</v>
      </c>
      <c r="C29" s="132" t="s">
        <v>122</v>
      </c>
      <c r="D29" s="133"/>
      <c r="E29" s="133">
        <f t="shared" si="0"/>
        <v>0</v>
      </c>
    </row>
    <row r="30" spans="1:5" ht="26.25" customHeight="1">
      <c r="A30" s="157" t="s">
        <v>107</v>
      </c>
      <c r="B30" s="158" t="s">
        <v>92</v>
      </c>
      <c r="C30" s="132" t="s">
        <v>123</v>
      </c>
      <c r="D30" s="133"/>
      <c r="E30" s="133">
        <f t="shared" si="0"/>
        <v>0</v>
      </c>
    </row>
    <row r="31" spans="1:5" ht="26.25" customHeight="1">
      <c r="A31" s="157" t="s">
        <v>107</v>
      </c>
      <c r="B31" s="158" t="s">
        <v>93</v>
      </c>
      <c r="C31" s="132" t="s">
        <v>124</v>
      </c>
      <c r="D31" s="133"/>
      <c r="E31" s="133">
        <f t="shared" si="0"/>
        <v>0</v>
      </c>
    </row>
    <row r="32" spans="1:5" ht="26.25" customHeight="1">
      <c r="A32" s="157" t="s">
        <v>107</v>
      </c>
      <c r="B32" s="158" t="s">
        <v>125</v>
      </c>
      <c r="C32" s="132" t="s">
        <v>126</v>
      </c>
      <c r="D32" s="133">
        <v>20000</v>
      </c>
      <c r="E32" s="133">
        <f t="shared" si="0"/>
        <v>20000</v>
      </c>
    </row>
    <row r="33" spans="1:5" ht="26.25" customHeight="1">
      <c r="A33" s="157" t="s">
        <v>107</v>
      </c>
      <c r="B33" s="158" t="s">
        <v>127</v>
      </c>
      <c r="C33" s="132" t="s">
        <v>128</v>
      </c>
      <c r="D33" s="133"/>
      <c r="E33" s="133">
        <f t="shared" si="0"/>
        <v>0</v>
      </c>
    </row>
    <row r="34" spans="1:5" ht="26.25" customHeight="1">
      <c r="A34" s="157" t="s">
        <v>107</v>
      </c>
      <c r="B34" s="158" t="s">
        <v>129</v>
      </c>
      <c r="C34" s="132" t="s">
        <v>130</v>
      </c>
      <c r="D34" s="133"/>
      <c r="E34" s="133">
        <f t="shared" si="0"/>
        <v>0</v>
      </c>
    </row>
    <row r="35" spans="1:5" ht="26.25" customHeight="1">
      <c r="A35" s="157" t="s">
        <v>107</v>
      </c>
      <c r="B35" s="158" t="s">
        <v>131</v>
      </c>
      <c r="C35" s="132" t="s">
        <v>132</v>
      </c>
      <c r="D35" s="133"/>
      <c r="E35" s="133">
        <f t="shared" si="0"/>
        <v>0</v>
      </c>
    </row>
    <row r="36" spans="1:5" ht="26.25" customHeight="1">
      <c r="A36" s="157" t="s">
        <v>107</v>
      </c>
      <c r="B36" s="158" t="s">
        <v>133</v>
      </c>
      <c r="C36" s="132" t="s">
        <v>134</v>
      </c>
      <c r="D36" s="133"/>
      <c r="E36" s="133">
        <f t="shared" si="0"/>
        <v>0</v>
      </c>
    </row>
    <row r="37" spans="1:5" ht="26.25" customHeight="1">
      <c r="A37" s="158" t="s">
        <v>107</v>
      </c>
      <c r="B37" s="158" t="s">
        <v>135</v>
      </c>
      <c r="C37" s="132" t="s">
        <v>136</v>
      </c>
      <c r="D37" s="133"/>
      <c r="E37" s="133">
        <f t="shared" si="0"/>
        <v>0</v>
      </c>
    </row>
    <row r="38" spans="1:5" ht="26.25" customHeight="1">
      <c r="A38" s="157" t="s">
        <v>107</v>
      </c>
      <c r="B38" s="158" t="s">
        <v>137</v>
      </c>
      <c r="C38" s="132" t="s">
        <v>138</v>
      </c>
      <c r="D38" s="133"/>
      <c r="E38" s="133">
        <f t="shared" si="0"/>
        <v>0</v>
      </c>
    </row>
    <row r="39" spans="1:5" ht="26.25" customHeight="1">
      <c r="A39" s="157" t="s">
        <v>107</v>
      </c>
      <c r="B39" s="158" t="s">
        <v>139</v>
      </c>
      <c r="C39" s="132" t="s">
        <v>140</v>
      </c>
      <c r="D39" s="133">
        <v>79741</v>
      </c>
      <c r="E39" s="133">
        <v>79741</v>
      </c>
    </row>
    <row r="40" spans="1:5" ht="26.25" customHeight="1">
      <c r="A40" s="157" t="s">
        <v>107</v>
      </c>
      <c r="B40" s="158" t="s">
        <v>141</v>
      </c>
      <c r="C40" s="132" t="s">
        <v>142</v>
      </c>
      <c r="D40" s="133"/>
      <c r="E40" s="133"/>
    </row>
    <row r="41" spans="1:5" ht="26.25" customHeight="1">
      <c r="A41" s="157" t="s">
        <v>107</v>
      </c>
      <c r="B41" s="158" t="s">
        <v>143</v>
      </c>
      <c r="C41" s="132" t="s">
        <v>144</v>
      </c>
      <c r="D41" s="133"/>
      <c r="E41" s="133"/>
    </row>
    <row r="42" spans="1:5" ht="26.25" customHeight="1">
      <c r="A42" s="157" t="s">
        <v>107</v>
      </c>
      <c r="B42" s="158" t="s">
        <v>145</v>
      </c>
      <c r="C42" s="132" t="s">
        <v>146</v>
      </c>
      <c r="D42" s="133"/>
      <c r="E42" s="133"/>
    </row>
    <row r="43" spans="1:5" ht="26.25" customHeight="1">
      <c r="A43" s="157" t="s">
        <v>107</v>
      </c>
      <c r="B43" s="158" t="s">
        <v>147</v>
      </c>
      <c r="C43" s="132" t="s">
        <v>148</v>
      </c>
      <c r="D43" s="133"/>
      <c r="E43" s="133"/>
    </row>
    <row r="44" spans="1:5" ht="26.25" customHeight="1">
      <c r="A44" s="157" t="s">
        <v>107</v>
      </c>
      <c r="B44" s="158" t="s">
        <v>94</v>
      </c>
      <c r="C44" s="132" t="s">
        <v>149</v>
      </c>
      <c r="D44" s="133"/>
      <c r="E44" s="133"/>
    </row>
    <row r="45" spans="1:5" ht="26.25" customHeight="1">
      <c r="A45" s="160" t="s">
        <v>150</v>
      </c>
      <c r="B45" s="161"/>
      <c r="C45" s="155" t="s">
        <v>39</v>
      </c>
      <c r="D45" s="156">
        <f>D48+D49</f>
        <v>451362</v>
      </c>
      <c r="E45" s="156">
        <f>E48+E49</f>
        <v>567340</v>
      </c>
    </row>
    <row r="46" spans="1:5" ht="26.25" customHeight="1">
      <c r="A46" s="157" t="s">
        <v>151</v>
      </c>
      <c r="B46" s="158" t="s">
        <v>83</v>
      </c>
      <c r="C46" s="132" t="s">
        <v>152</v>
      </c>
      <c r="D46" s="133"/>
      <c r="E46" s="133"/>
    </row>
    <row r="47" spans="1:5" ht="26.25" customHeight="1">
      <c r="A47" s="157" t="s">
        <v>151</v>
      </c>
      <c r="B47" s="158" t="s">
        <v>82</v>
      </c>
      <c r="C47" s="132" t="s">
        <v>153</v>
      </c>
      <c r="D47" s="133"/>
      <c r="E47" s="133"/>
    </row>
    <row r="48" spans="1:5" ht="26.25" customHeight="1">
      <c r="A48" s="159" t="s">
        <v>205</v>
      </c>
      <c r="B48" s="162" t="s">
        <v>203</v>
      </c>
      <c r="C48" s="154" t="s">
        <v>204</v>
      </c>
      <c r="D48" s="133">
        <v>48480</v>
      </c>
      <c r="E48" s="133">
        <f>28800+5760</f>
        <v>34560</v>
      </c>
    </row>
    <row r="49" spans="1:5" ht="26.25" customHeight="1">
      <c r="A49" s="157" t="s">
        <v>151</v>
      </c>
      <c r="B49" s="158" t="s">
        <v>89</v>
      </c>
      <c r="C49" s="132" t="s">
        <v>95</v>
      </c>
      <c r="D49" s="133">
        <v>402882</v>
      </c>
      <c r="E49" s="133">
        <v>532780</v>
      </c>
    </row>
    <row r="50" spans="1:5" ht="26.25" customHeight="1">
      <c r="A50" s="158" t="s">
        <v>151</v>
      </c>
      <c r="B50" s="158" t="s">
        <v>91</v>
      </c>
      <c r="C50" s="132" t="s">
        <v>154</v>
      </c>
      <c r="D50" s="133"/>
      <c r="E50" s="133"/>
    </row>
    <row r="59" ht="11.25" customHeight="1"/>
  </sheetData>
  <sheetProtection formatCells="0" formatColumns="0" formatRows="0"/>
  <mergeCells count="10">
    <mergeCell ref="A1:B1"/>
    <mergeCell ref="A3:E3"/>
    <mergeCell ref="A5:A6"/>
    <mergeCell ref="C4:C6"/>
    <mergeCell ref="B5:B6"/>
    <mergeCell ref="A4:B4"/>
    <mergeCell ref="A2:E2"/>
    <mergeCell ref="E5:E6"/>
    <mergeCell ref="D4:E4"/>
    <mergeCell ref="D5:D6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0" r:id="rId1"/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A10" sqref="A10:H10"/>
    </sheetView>
  </sheetViews>
  <sheetFormatPr defaultColWidth="9.00390625" defaultRowHeight="14.25"/>
  <cols>
    <col min="1" max="1" width="8.75390625" style="0" customWidth="1"/>
    <col min="2" max="2" width="12.75390625" style="0" customWidth="1"/>
    <col min="3" max="3" width="19.50390625" style="0" customWidth="1"/>
    <col min="4" max="4" width="15.875" style="0" customWidth="1"/>
    <col min="5" max="5" width="13.25390625" style="0" customWidth="1"/>
    <col min="6" max="6" width="14.875" style="0" customWidth="1"/>
    <col min="7" max="7" width="15.50390625" style="0" customWidth="1"/>
    <col min="8" max="8" width="17.50390625" style="0" customWidth="1"/>
  </cols>
  <sheetData>
    <row r="1" spans="1:18" ht="31.5">
      <c r="A1" s="295" t="s">
        <v>206</v>
      </c>
      <c r="B1" s="295"/>
      <c r="C1" s="295"/>
      <c r="D1" s="295"/>
      <c r="E1" s="295"/>
      <c r="F1" s="295"/>
      <c r="G1" s="295"/>
      <c r="H1" s="295"/>
      <c r="I1" s="171"/>
      <c r="J1" s="171"/>
      <c r="K1" s="171"/>
      <c r="L1" s="171"/>
      <c r="M1" s="171"/>
      <c r="N1" s="171"/>
      <c r="O1" s="171"/>
      <c r="P1" s="171"/>
      <c r="Q1" s="171"/>
      <c r="R1" s="168"/>
    </row>
    <row r="2" spans="1:18" ht="31.5">
      <c r="A2" s="167"/>
      <c r="B2" s="167"/>
      <c r="C2" s="167"/>
      <c r="D2" s="167"/>
      <c r="E2" s="167"/>
      <c r="F2" s="167"/>
      <c r="G2" s="167"/>
      <c r="H2" s="175" t="s">
        <v>207</v>
      </c>
      <c r="I2" s="171"/>
      <c r="J2" s="171"/>
      <c r="K2" s="171"/>
      <c r="L2" s="171"/>
      <c r="M2" s="171"/>
      <c r="N2" s="171"/>
      <c r="O2" s="171"/>
      <c r="P2" s="171"/>
      <c r="Q2" s="171"/>
      <c r="R2" s="173"/>
    </row>
    <row r="3" spans="1:18" ht="31.5">
      <c r="A3" s="172"/>
      <c r="B3" s="172"/>
      <c r="C3" s="172"/>
      <c r="D3" s="167"/>
      <c r="E3" s="167"/>
      <c r="F3" s="167"/>
      <c r="G3" s="167"/>
      <c r="H3" s="175" t="s">
        <v>192</v>
      </c>
      <c r="I3" s="171"/>
      <c r="J3" s="171"/>
      <c r="K3" s="171"/>
      <c r="L3" s="171"/>
      <c r="M3" s="171"/>
      <c r="N3" s="171"/>
      <c r="O3" s="171"/>
      <c r="P3" s="171"/>
      <c r="Q3" s="171"/>
      <c r="R3" s="168"/>
    </row>
    <row r="4" spans="1:18" ht="29.25" customHeight="1">
      <c r="A4" s="294" t="s">
        <v>23</v>
      </c>
      <c r="B4" s="294" t="s">
        <v>208</v>
      </c>
      <c r="C4" s="294" t="s">
        <v>209</v>
      </c>
      <c r="D4" s="289" t="s">
        <v>210</v>
      </c>
      <c r="E4" s="290"/>
      <c r="F4" s="290"/>
      <c r="G4" s="290"/>
      <c r="H4" s="291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ht="24.75" customHeight="1">
      <c r="A5" s="294"/>
      <c r="B5" s="294"/>
      <c r="C5" s="294"/>
      <c r="D5" s="292" t="s">
        <v>2</v>
      </c>
      <c r="E5" s="292" t="s">
        <v>211</v>
      </c>
      <c r="F5" s="287" t="s">
        <v>212</v>
      </c>
      <c r="G5" s="288"/>
      <c r="H5" s="294" t="s">
        <v>213</v>
      </c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27">
      <c r="A6" s="294"/>
      <c r="B6" s="294"/>
      <c r="C6" s="294"/>
      <c r="D6" s="293"/>
      <c r="E6" s="293"/>
      <c r="F6" s="169" t="s">
        <v>214</v>
      </c>
      <c r="G6" s="170" t="s">
        <v>215</v>
      </c>
      <c r="H6" s="294"/>
      <c r="I6" s="166"/>
      <c r="J6" s="166"/>
      <c r="K6" s="166"/>
      <c r="L6" s="166"/>
      <c r="M6" s="166"/>
      <c r="N6" s="166"/>
      <c r="O6" s="166"/>
      <c r="P6" s="166"/>
      <c r="Q6" s="166"/>
      <c r="R6" s="166"/>
    </row>
    <row r="7" spans="1:18" ht="27.75" customHeight="1">
      <c r="A7" s="296" t="s">
        <v>2</v>
      </c>
      <c r="B7" s="296"/>
      <c r="C7" s="296"/>
      <c r="D7" s="179">
        <v>20000</v>
      </c>
      <c r="E7" s="177"/>
      <c r="F7" s="178"/>
      <c r="G7" s="179"/>
      <c r="H7" s="179">
        <v>20000</v>
      </c>
      <c r="I7" s="166"/>
      <c r="J7" s="166"/>
      <c r="K7" s="166"/>
      <c r="L7" s="166"/>
      <c r="M7" s="166"/>
      <c r="N7" s="166"/>
      <c r="O7" s="166"/>
      <c r="P7" s="166"/>
      <c r="Q7" s="166"/>
      <c r="R7" s="166"/>
    </row>
    <row r="8" spans="1:18" ht="27.75" customHeight="1">
      <c r="A8" s="163">
        <v>308001</v>
      </c>
      <c r="B8" s="165" t="s">
        <v>246</v>
      </c>
      <c r="C8" s="163" t="s">
        <v>216</v>
      </c>
      <c r="D8" s="179">
        <v>20000</v>
      </c>
      <c r="E8" s="177"/>
      <c r="F8" s="178"/>
      <c r="G8" s="176"/>
      <c r="H8" s="179">
        <v>20000</v>
      </c>
      <c r="I8" s="166"/>
      <c r="J8" s="166"/>
      <c r="K8" s="166"/>
      <c r="L8" s="166"/>
      <c r="M8" s="166"/>
      <c r="N8" s="166"/>
      <c r="O8" s="166"/>
      <c r="P8" s="166"/>
      <c r="Q8" s="166"/>
      <c r="R8" s="166"/>
    </row>
    <row r="9" spans="1:18" ht="27.75" customHeight="1">
      <c r="A9" s="163">
        <v>308001</v>
      </c>
      <c r="B9" s="165" t="s">
        <v>246</v>
      </c>
      <c r="C9" s="174" t="s">
        <v>215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</row>
    <row r="10" spans="1:18" ht="96.75" customHeight="1">
      <c r="A10" s="286" t="s">
        <v>247</v>
      </c>
      <c r="B10" s="286"/>
      <c r="C10" s="286"/>
      <c r="D10" s="286"/>
      <c r="E10" s="286"/>
      <c r="F10" s="286"/>
      <c r="G10" s="286"/>
      <c r="H10" s="286"/>
      <c r="I10" s="166"/>
      <c r="J10" s="166"/>
      <c r="K10" s="166"/>
      <c r="L10" s="166"/>
      <c r="M10" s="166"/>
      <c r="N10" s="166"/>
      <c r="O10" s="166"/>
      <c r="P10" s="166"/>
      <c r="Q10" s="166"/>
      <c r="R10" s="166"/>
    </row>
  </sheetData>
  <sheetProtection/>
  <mergeCells count="11">
    <mergeCell ref="A1:H1"/>
    <mergeCell ref="A7:C7"/>
    <mergeCell ref="A4:A6"/>
    <mergeCell ref="B4:B6"/>
    <mergeCell ref="C4:C6"/>
    <mergeCell ref="A10:H10"/>
    <mergeCell ref="F5:G5"/>
    <mergeCell ref="D4:H4"/>
    <mergeCell ref="D5:D6"/>
    <mergeCell ref="E5:E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showGridLines="0" showZeros="0" zoomScalePageLayoutView="0" workbookViewId="0" topLeftCell="A1">
      <selection activeCell="F7" sqref="F7"/>
    </sheetView>
  </sheetViews>
  <sheetFormatPr defaultColWidth="7.25390625" defaultRowHeight="14.25"/>
  <cols>
    <col min="1" max="1" width="5.50390625" style="27" customWidth="1"/>
    <col min="2" max="3" width="4.875" style="27" customWidth="1"/>
    <col min="4" max="4" width="10.875" style="27" customWidth="1"/>
    <col min="5" max="5" width="14.625" style="27" customWidth="1"/>
    <col min="6" max="6" width="12.75390625" style="27" customWidth="1"/>
    <col min="7" max="7" width="10.875" style="27" customWidth="1"/>
    <col min="8" max="8" width="15.00390625" style="27" customWidth="1"/>
    <col min="9" max="9" width="13.875" style="27" customWidth="1"/>
    <col min="10" max="10" width="16.50390625" style="27" customWidth="1"/>
    <col min="11" max="11" width="11.125" style="27" customWidth="1"/>
    <col min="12" max="12" width="11.625" style="27" customWidth="1"/>
    <col min="13" max="13" width="10.875" style="27" customWidth="1"/>
    <col min="14" max="245" width="7.25390625" style="27" customWidth="1"/>
    <col min="246" max="16384" width="7.25390625" style="27" customWidth="1"/>
  </cols>
  <sheetData>
    <row r="1" spans="1:13" ht="25.5" customHeight="1">
      <c r="A1" s="20"/>
      <c r="B1" s="20"/>
      <c r="C1" s="21"/>
      <c r="D1" s="22"/>
      <c r="E1" s="23"/>
      <c r="F1" s="24"/>
      <c r="G1" s="24"/>
      <c r="H1" s="24"/>
      <c r="I1" s="25"/>
      <c r="J1" s="24"/>
      <c r="K1" s="24"/>
      <c r="L1" s="24"/>
      <c r="M1" s="181" t="s">
        <v>155</v>
      </c>
    </row>
    <row r="2" spans="1:13" ht="21.75" customHeight="1">
      <c r="A2" s="273" t="s">
        <v>202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s="184" customFormat="1" ht="33" customHeight="1">
      <c r="A3" s="298" t="s">
        <v>250</v>
      </c>
      <c r="B3" s="299"/>
      <c r="C3" s="299"/>
      <c r="D3" s="299"/>
      <c r="E3" s="299"/>
      <c r="F3" s="182"/>
      <c r="G3" s="183"/>
      <c r="H3" s="183"/>
      <c r="I3" s="183"/>
      <c r="J3" s="183"/>
      <c r="K3" s="183"/>
      <c r="L3" s="183"/>
      <c r="M3" s="182" t="s">
        <v>193</v>
      </c>
    </row>
    <row r="4" spans="1:13" s="29" customFormat="1" ht="34.5" customHeight="1">
      <c r="A4" s="138" t="s">
        <v>22</v>
      </c>
      <c r="B4" s="139"/>
      <c r="C4" s="139"/>
      <c r="D4" s="274" t="s">
        <v>23</v>
      </c>
      <c r="E4" s="274" t="s">
        <v>24</v>
      </c>
      <c r="F4" s="274" t="s">
        <v>25</v>
      </c>
      <c r="G4" s="141" t="s">
        <v>35</v>
      </c>
      <c r="H4" s="141"/>
      <c r="I4" s="141"/>
      <c r="J4" s="142"/>
      <c r="K4" s="143" t="s">
        <v>36</v>
      </c>
      <c r="L4" s="141"/>
      <c r="M4" s="142"/>
    </row>
    <row r="5" spans="1:13" s="29" customFormat="1" ht="43.5" customHeight="1">
      <c r="A5" s="144" t="s">
        <v>26</v>
      </c>
      <c r="B5" s="145" t="s">
        <v>27</v>
      </c>
      <c r="C5" s="145" t="s">
        <v>28</v>
      </c>
      <c r="D5" s="274"/>
      <c r="E5" s="274"/>
      <c r="F5" s="274"/>
      <c r="G5" s="146" t="s">
        <v>5</v>
      </c>
      <c r="H5" s="140" t="s">
        <v>37</v>
      </c>
      <c r="I5" s="140" t="s">
        <v>38</v>
      </c>
      <c r="J5" s="140" t="s">
        <v>39</v>
      </c>
      <c r="K5" s="140" t="s">
        <v>5</v>
      </c>
      <c r="L5" s="140" t="s">
        <v>156</v>
      </c>
      <c r="M5" s="140" t="s">
        <v>157</v>
      </c>
    </row>
    <row r="6" spans="1:13" s="29" customFormat="1" ht="30" customHeight="1">
      <c r="A6" s="144" t="s">
        <v>29</v>
      </c>
      <c r="B6" s="145" t="s">
        <v>29</v>
      </c>
      <c r="C6" s="145" t="s">
        <v>29</v>
      </c>
      <c r="D6" s="147" t="s">
        <v>29</v>
      </c>
      <c r="E6" s="140" t="s">
        <v>29</v>
      </c>
      <c r="F6" s="147">
        <v>1</v>
      </c>
      <c r="G6" s="147">
        <v>2</v>
      </c>
      <c r="H6" s="147">
        <v>3</v>
      </c>
      <c r="I6" s="147">
        <v>4</v>
      </c>
      <c r="J6" s="147">
        <v>5</v>
      </c>
      <c r="K6" s="147">
        <v>6</v>
      </c>
      <c r="L6" s="147">
        <v>7</v>
      </c>
      <c r="M6" s="147">
        <v>8</v>
      </c>
    </row>
    <row r="7" spans="1:13" s="29" customFormat="1" ht="30" customHeight="1">
      <c r="A7" s="144">
        <v>213</v>
      </c>
      <c r="B7" s="145">
        <v>3</v>
      </c>
      <c r="C7" s="145">
        <v>1</v>
      </c>
      <c r="D7" s="147">
        <v>308001</v>
      </c>
      <c r="E7" s="164" t="s">
        <v>248</v>
      </c>
      <c r="F7" s="196">
        <v>0</v>
      </c>
      <c r="G7" s="147"/>
      <c r="H7" s="147"/>
      <c r="I7" s="147"/>
      <c r="J7" s="147"/>
      <c r="K7" s="147"/>
      <c r="L7" s="147"/>
      <c r="M7" s="147"/>
    </row>
    <row r="8" spans="1:13" s="30" customFormat="1" ht="30" customHeight="1">
      <c r="A8" s="140"/>
      <c r="B8" s="136"/>
      <c r="C8" s="136"/>
      <c r="D8" s="135"/>
      <c r="E8" s="134"/>
      <c r="F8" s="130"/>
      <c r="G8" s="130"/>
      <c r="H8" s="130"/>
      <c r="I8" s="130"/>
      <c r="J8" s="130"/>
      <c r="K8" s="130"/>
      <c r="L8" s="130"/>
      <c r="M8" s="130"/>
    </row>
    <row r="9" spans="1:13" s="29" customFormat="1" ht="20.25" customHeight="1">
      <c r="A9" s="297" t="s">
        <v>249</v>
      </c>
      <c r="B9" s="297"/>
      <c r="C9" s="297"/>
      <c r="D9" s="297"/>
      <c r="E9" s="297"/>
      <c r="F9" s="297"/>
      <c r="G9" s="297"/>
      <c r="H9" s="297"/>
      <c r="I9" s="30"/>
      <c r="J9" s="30"/>
      <c r="L9" s="30"/>
      <c r="M9" s="30"/>
    </row>
    <row r="10" spans="1:7" s="29" customFormat="1" ht="20.25" customHeight="1">
      <c r="A10" s="30"/>
      <c r="B10" s="30"/>
      <c r="C10" s="30"/>
      <c r="D10" s="30"/>
      <c r="E10" s="30"/>
      <c r="F10" s="30"/>
      <c r="G10" s="30"/>
    </row>
    <row r="11" spans="2:8" s="29" customFormat="1" ht="20.25" customHeight="1">
      <c r="B11" s="30"/>
      <c r="C11" s="30"/>
      <c r="D11" s="30"/>
      <c r="E11" s="30"/>
      <c r="F11" s="30"/>
      <c r="G11" s="30"/>
      <c r="H11" s="30"/>
    </row>
    <row r="12" spans="4:8" s="29" customFormat="1" ht="20.25" customHeight="1">
      <c r="D12" s="30"/>
      <c r="E12" s="30"/>
      <c r="F12" s="30"/>
      <c r="G12" s="30"/>
      <c r="H12" s="30"/>
    </row>
    <row r="13" spans="5:8" s="29" customFormat="1" ht="20.25" customHeight="1">
      <c r="E13" s="30"/>
      <c r="G13" s="30"/>
      <c r="H13" s="30"/>
    </row>
    <row r="14" s="29" customFormat="1" ht="20.25" customHeight="1">
      <c r="H14" s="30"/>
    </row>
    <row r="15" s="29" customFormat="1" ht="14.25" customHeight="1"/>
    <row r="16" s="29" customFormat="1" ht="14.25" customHeight="1"/>
    <row r="17" spans="1:13" s="29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29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29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29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29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29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29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29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29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29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29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29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29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29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29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6">
    <mergeCell ref="A9:H9"/>
    <mergeCell ref="A2:M2"/>
    <mergeCell ref="D4:D5"/>
    <mergeCell ref="E4:E5"/>
    <mergeCell ref="F4:F5"/>
    <mergeCell ref="A3:E3"/>
  </mergeCells>
  <printOptions horizontalCentered="1"/>
  <pageMargins left="0" right="0" top="0.5905511811023623" bottom="0.3937007874015748" header="0" footer="0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MC SYSTEM</cp:lastModifiedBy>
  <cp:lastPrinted>2018-02-06T07:32:15Z</cp:lastPrinted>
  <dcterms:created xsi:type="dcterms:W3CDTF">2016-12-14T09:11:44Z</dcterms:created>
  <dcterms:modified xsi:type="dcterms:W3CDTF">2019-02-02T08:47:39Z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</Properties>
</file>